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0" windowHeight="6000"/>
  </bookViews>
  <sheets>
    <sheet name="Registar_ugovora glavni" sheetId="3" r:id="rId1"/>
    <sheet name="Pomoćni obrač_03_05_17" sheetId="5" r:id="rId2"/>
    <sheet name="Pomočni obrač" sheetId="4" r:id="rId3"/>
  </sheets>
  <definedNames>
    <definedName name="_xlnm.Print_Area" localSheetId="0">'Registar_ugovora glavni'!$A$1:$L$109</definedName>
  </definedNames>
  <calcPr calcId="125725"/>
</workbook>
</file>

<file path=xl/calcChain.xml><?xml version="1.0" encoding="utf-8"?>
<calcChain xmlns="http://schemas.openxmlformats.org/spreadsheetml/2006/main">
  <c r="A80" i="3"/>
  <c r="A81" s="1"/>
  <c r="A82" s="1"/>
  <c r="A83" s="1"/>
  <c r="A84" s="1"/>
  <c r="A85" s="1"/>
  <c r="A86" s="1"/>
  <c r="D50" i="5"/>
  <c r="B23" l="1"/>
  <c r="C23" s="1"/>
  <c r="D23" s="1"/>
  <c r="E23" s="1"/>
  <c r="D12"/>
  <c r="A9"/>
  <c r="A10" s="1"/>
  <c r="A11" s="1"/>
  <c r="B7"/>
  <c r="C7" s="1"/>
  <c r="D7" s="1"/>
  <c r="E7" s="1"/>
  <c r="F7" s="1"/>
  <c r="D42" i="4"/>
  <c r="D43" s="1"/>
  <c r="J48"/>
  <c r="D49"/>
  <c r="D50"/>
  <c r="D60"/>
  <c r="J61"/>
  <c r="J63" s="1"/>
  <c r="D67"/>
  <c r="Q25" l="1"/>
  <c r="J21"/>
  <c r="G18" l="1"/>
  <c r="N22"/>
  <c r="G15"/>
  <c r="G16" s="1"/>
  <c r="G17" s="1"/>
  <c r="N11"/>
  <c r="N12" s="1"/>
  <c r="N13" s="1"/>
  <c r="N14" s="1"/>
  <c r="N15" s="1"/>
  <c r="N16" s="1"/>
  <c r="N17" s="1"/>
  <c r="N18" s="1"/>
  <c r="G11"/>
  <c r="G12" s="1"/>
  <c r="N10"/>
  <c r="O8"/>
  <c r="P8" s="1"/>
  <c r="Q8" s="1"/>
  <c r="R8" s="1"/>
  <c r="S8" s="1"/>
  <c r="G10"/>
  <c r="I8"/>
  <c r="J8" s="1"/>
  <c r="K8" s="1"/>
  <c r="L8" s="1"/>
  <c r="H8"/>
  <c r="C33" l="1"/>
  <c r="C8"/>
  <c r="D8" s="1"/>
  <c r="B8"/>
  <c r="B22" i="3"/>
  <c r="C22" s="1"/>
  <c r="D22" s="1"/>
  <c r="E22" s="1"/>
  <c r="F22" s="1"/>
  <c r="G22" s="1"/>
  <c r="H22" s="1"/>
  <c r="I22" s="1"/>
  <c r="J22" s="1"/>
  <c r="K22" s="1"/>
  <c r="L22" s="1"/>
</calcChain>
</file>

<file path=xl/sharedStrings.xml><?xml version="1.0" encoding="utf-8"?>
<sst xmlns="http://schemas.openxmlformats.org/spreadsheetml/2006/main" count="859" uniqueCount="559">
  <si>
    <t>GRAD KNIN</t>
  </si>
  <si>
    <t>22300 KNIN</t>
  </si>
  <si>
    <t>OIB:00981494061</t>
  </si>
  <si>
    <t>REGISTAR UGOVORA O JAVNOJ NABAVI I OKVIRNIH SPORAZUMA</t>
  </si>
  <si>
    <t>3</t>
  </si>
  <si>
    <t>5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</si>
  <si>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</si>
  <si>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</si>
  <si>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</si>
  <si>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</si>
  <si>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</si>
  <si>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</si>
  <si>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</si>
  <si>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</si>
  <si>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</si>
  <si>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</si>
  <si>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</si>
  <si>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20</t>
  </si>
  <si>
    <t>Predmet nabave (ugovora)</t>
  </si>
  <si>
    <t>Usluge pravnog zastupanja</t>
  </si>
  <si>
    <t>Nabava lož ulja</t>
  </si>
  <si>
    <t>Odvjetničke usluge i usluge pravnog zastupanja</t>
  </si>
  <si>
    <t>Nabava lož ulja EURO - LUEL EURO</t>
  </si>
  <si>
    <t>Radovi po troškovniku za projekt "Napoleonova cesta"</t>
  </si>
  <si>
    <t>Električna energija - opskrba</t>
  </si>
  <si>
    <t>11-12-MV-2</t>
  </si>
  <si>
    <t>10-12-MV-3</t>
  </si>
  <si>
    <t>9-12-MV-4</t>
  </si>
  <si>
    <t>9-12-MV-5</t>
  </si>
  <si>
    <t>1-13-MV-1</t>
  </si>
  <si>
    <t>2-13-MV-2</t>
  </si>
  <si>
    <t>11-13-MV-3</t>
  </si>
  <si>
    <t>9-13-MV^l</t>
  </si>
  <si>
    <t>13b-13-MV-5</t>
  </si>
  <si>
    <t>13-MV-6</t>
  </si>
  <si>
    <t>13-MV-8</t>
  </si>
  <si>
    <t>9-14-MV-1</t>
  </si>
  <si>
    <t>6-14-MV-3</t>
  </si>
  <si>
    <t>1-14-MV-4</t>
  </si>
  <si>
    <t>5-14-MV-2</t>
  </si>
  <si>
    <t>10-14-MV-5</t>
  </si>
  <si>
    <t>6-14-MV-7</t>
  </si>
  <si>
    <t>2012/S 003-0039743</t>
  </si>
  <si>
    <t>2012/S 003-0053915</t>
  </si>
  <si>
    <t>2012/S 003-0063270</t>
  </si>
  <si>
    <t>2012/S 003-0011130</t>
  </si>
  <si>
    <t>2013/S 003-0003980</t>
  </si>
  <si>
    <t>2013/S 015-0036935</t>
  </si>
  <si>
    <t>2013/S 003-0091977</t>
  </si>
  <si>
    <t>2013/S 003-0097898</t>
  </si>
  <si>
    <t>2013/S 003-0097880</t>
  </si>
  <si>
    <t>2014/S 003-0007389</t>
  </si>
  <si>
    <t>2014/S 003-0021583</t>
  </si>
  <si>
    <t>2014/S 003-0025166</t>
  </si>
  <si>
    <t>2014/S 003-0031116</t>
  </si>
  <si>
    <t>2014/S 003-0057237</t>
  </si>
  <si>
    <t>2014/S 003-0058895</t>
  </si>
  <si>
    <t>2015/S 003-0009538</t>
  </si>
  <si>
    <t>2015/S 003-0016195</t>
  </si>
  <si>
    <t>Otvoreni postupak</t>
  </si>
  <si>
    <t>Usluge iz Dodatka ll-B</t>
  </si>
  <si>
    <t>149.893,60</t>
  </si>
  <si>
    <t>345.528,45</t>
  </si>
  <si>
    <t>253.800,00</t>
  </si>
  <si>
    <t>136.638.60</t>
  </si>
  <si>
    <t>186.813,00</t>
  </si>
  <si>
    <t>127.500,00</t>
  </si>
  <si>
    <t>25.000.00</t>
  </si>
  <si>
    <t>230.940,00</t>
  </si>
  <si>
    <t>488.550,69</t>
  </si>
  <si>
    <t>119.513,25</t>
  </si>
  <si>
    <t>177.466,00</t>
  </si>
  <si>
    <t>1.606.081,25</t>
  </si>
  <si>
    <t>3.482.961,15</t>
  </si>
  <si>
    <t>150.000,00</t>
  </si>
  <si>
    <t>212.895,00</t>
  </si>
  <si>
    <t>505.931,14</t>
  </si>
  <si>
    <t>784.785,05</t>
  </si>
  <si>
    <t>125.000,00</t>
  </si>
  <si>
    <t>31.05.2012, Za 2012</t>
  </si>
  <si>
    <t>20.07.2012. do 31.12.2012</t>
  </si>
  <si>
    <t>22.10.2012, do 21.10.2013</t>
  </si>
  <si>
    <t>16.01.2013. do 31.12.2013</t>
  </si>
  <si>
    <t>21.12.2012. do 31.12.2013</t>
  </si>
  <si>
    <t>21.03.2013, do 31.12.2013</t>
  </si>
  <si>
    <t>21.03.2013. do 31.12.2013</t>
  </si>
  <si>
    <t>04.11.2013. do 03.11.2014</t>
  </si>
  <si>
    <t>29.10.2013, do 31.10.2014</t>
  </si>
  <si>
    <t>23.11.2013, 10 d. po uvod.u posao</t>
  </si>
  <si>
    <t>31.01.2014, do 31.12.2014</t>
  </si>
  <si>
    <t>08.05.2014,120 dana od dana uvođ.u posao</t>
  </si>
  <si>
    <t>28.05.2014, do 31.12.2014.</t>
  </si>
  <si>
    <t>21.11.2014, do 20.11.2015.</t>
  </si>
  <si>
    <t>25.11.2014, do 30.11.2015.</t>
  </si>
  <si>
    <t>27.02.2015. do 31.12.2015.</t>
  </si>
  <si>
    <t>INA-Industriia nafte d.d.. Zaareb</t>
  </si>
  <si>
    <t>Libusoft Cicom d.o.o., Zagreb</t>
  </si>
  <si>
    <t>Odvjetnik Šime Mrdeža</t>
  </si>
  <si>
    <t>Odvjetnik Ivica Matas</t>
  </si>
  <si>
    <t>INA INDUSTRIJA NAFTE d.d., Zagreb</t>
  </si>
  <si>
    <t>BRODOMERKUR d.d., Split</t>
  </si>
  <si>
    <t>SUHOMONT d.o.o.. Vinkovci</t>
  </si>
  <si>
    <t>HEP - OPSKRBA d.o.o., Zagreb</t>
  </si>
  <si>
    <t>CESTE ŠIBENIK d.o.o., Šibenik</t>
  </si>
  <si>
    <t>31.12.2012.</t>
  </si>
  <si>
    <t>21.10.2013</t>
  </si>
  <si>
    <t>31.12.2013.</t>
  </si>
  <si>
    <t>03.11.2014.</t>
  </si>
  <si>
    <t>31.10.2014.</t>
  </si>
  <si>
    <t>31.12.2014.</t>
  </si>
  <si>
    <t>30.06.2014.</t>
  </si>
  <si>
    <t>20.11.2015.</t>
  </si>
  <si>
    <t>30.11.2015.</t>
  </si>
  <si>
    <t>31.12.2015.</t>
  </si>
  <si>
    <t>172.224.73</t>
  </si>
  <si>
    <t>288.625.00</t>
  </si>
  <si>
    <t>245.058.68</t>
  </si>
  <si>
    <t>155.043.42</t>
  </si>
  <si>
    <t>58.499.61</t>
  </si>
  <si>
    <t>312.50</t>
  </si>
  <si>
    <t>193.190.81</t>
  </si>
  <si>
    <t>538.915.09</t>
  </si>
  <si>
    <t>140.041.24</t>
  </si>
  <si>
    <t>1-15-MV-05</t>
  </si>
  <si>
    <t>6a-15-MV-05</t>
  </si>
  <si>
    <t>7-15-MV-03</t>
  </si>
  <si>
    <t>2015/S 003-0019120</t>
  </si>
  <si>
    <t>2015/S 003-0028996</t>
  </si>
  <si>
    <t>2015/S 003-0034579</t>
  </si>
  <si>
    <t>125.000.00</t>
  </si>
  <si>
    <t>507.350.82</t>
  </si>
  <si>
    <t>142.650.00</t>
  </si>
  <si>
    <t>23.07.2015, do 03.08.2015.</t>
  </si>
  <si>
    <t>13.10.2015, do 20.11.2016.</t>
  </si>
  <si>
    <t>Akademski kipar Mirko Vuco</t>
  </si>
  <si>
    <t>03.08.2015.</t>
  </si>
  <si>
    <t>20.11.2016.</t>
  </si>
  <si>
    <t>Dostaviti:</t>
  </si>
  <si>
    <t>-</t>
  </si>
  <si>
    <t>Dr. Franje tuđmana 2</t>
  </si>
  <si>
    <t>Nabava motornog benzina i dizel qoriva</t>
  </si>
  <si>
    <t>Euro-Petrol d.o.o., Rijeka</t>
  </si>
  <si>
    <t>Usluqe iz Dodatka II.B</t>
  </si>
  <si>
    <t>Nabava električne enerqije   opskrba</t>
  </si>
  <si>
    <t>RWE Enerqija d.o.o., Zagreb</t>
  </si>
  <si>
    <t>Motorni benzin i dizel qorivo</t>
  </si>
  <si>
    <t>Odvjetničke usluqe i usluqe pravnih zastupanja</t>
  </si>
  <si>
    <t>Usluqe iz Dodatka ll-B</t>
  </si>
  <si>
    <t>INA INDUSTRIJA NAFTE d.d., Zaqreb</t>
  </si>
  <si>
    <t>PECTUS d.o.o., Perković</t>
  </si>
  <si>
    <t>PECTUS d.o.o.. Perković</t>
  </si>
  <si>
    <t>Petrol d.o.o.. Zagreb</t>
  </si>
  <si>
    <r>
      <t xml:space="preserve">II) Okvirni sporazumi i </t>
    </r>
    <r>
      <rPr>
        <b/>
        <u/>
        <sz val="10"/>
        <rFont val="Arial"/>
        <family val="2"/>
        <charset val="238"/>
      </rPr>
      <t>ugovori o javnoj nabavi sklopljeni temeljem okvirnog sporazuma</t>
    </r>
  </si>
  <si>
    <t>I) Ugovori o javnoj nabavi</t>
  </si>
  <si>
    <t>Red.</t>
  </si>
  <si>
    <t>br.</t>
  </si>
  <si>
    <t>Evidencijski</t>
  </si>
  <si>
    <t>broj nabave</t>
  </si>
  <si>
    <t>Broj objave</t>
  </si>
  <si>
    <t>ugovora</t>
  </si>
  <si>
    <t>Vrsta provedenog</t>
  </si>
  <si>
    <t>postupka javne</t>
  </si>
  <si>
    <t xml:space="preserve">nabave (uključujući </t>
  </si>
  <si>
    <t>i skl.ug.iz Dodatka II.B</t>
  </si>
  <si>
    <t>Iznos sklopljenog</t>
  </si>
  <si>
    <t>o javnoj nabavi</t>
  </si>
  <si>
    <t>(iznos s PDV-om)</t>
  </si>
  <si>
    <t>Datum sklapanja</t>
  </si>
  <si>
    <t>ugovora i rok na koji</t>
  </si>
  <si>
    <t>je sklopljen</t>
  </si>
  <si>
    <t>ugovor o JN</t>
  </si>
  <si>
    <t>Naziv ponuditelja</t>
  </si>
  <si>
    <t>s kojim je sloplj.</t>
  </si>
  <si>
    <t>ug. o JN ili ug.sklop.</t>
  </si>
  <si>
    <t>na temelju OS</t>
  </si>
  <si>
    <t>Naziv</t>
  </si>
  <si>
    <t>podizvoditelja</t>
  </si>
  <si>
    <t>(ako postoji)</t>
  </si>
  <si>
    <t>Konačni datum</t>
  </si>
  <si>
    <t>isporuke robe,</t>
  </si>
  <si>
    <t>pružanja usluge</t>
  </si>
  <si>
    <t>ili izvođenja radova</t>
  </si>
  <si>
    <t>Konačni iznos koji</t>
  </si>
  <si>
    <t>je naručitelj isplatio</t>
  </si>
  <si>
    <t>na temelju ugovora</t>
  </si>
  <si>
    <t>Obrazloženje za</t>
  </si>
  <si>
    <t>više plaćen iznos</t>
  </si>
  <si>
    <t>od ugovorenog</t>
  </si>
  <si>
    <t>Odvj. Ivica Matas, Odvj. Šime</t>
  </si>
  <si>
    <t>Mrdeža, Zajed.odvj.ured Čogelja</t>
  </si>
  <si>
    <t>Održavanje integralnog informacijskog</t>
  </si>
  <si>
    <t>sustava riznice i registra nekretnina</t>
  </si>
  <si>
    <t>Pregovarački postupak</t>
  </si>
  <si>
    <t>bez prethodne objave</t>
  </si>
  <si>
    <t xml:space="preserve"> Zajednički odvjetnički ured Žarko</t>
  </si>
  <si>
    <t>Čogelja i Dragica Čogelja</t>
  </si>
  <si>
    <t>Temeljem članka 16. osnovnog ugovora s RWE sklopljen je Aneks ugovora za još jedan mjesec</t>
  </si>
  <si>
    <t>DRNIŠKI TRANSPORTI, zadruga</t>
  </si>
  <si>
    <t>Drniš</t>
  </si>
  <si>
    <t>10 dana po uv.u posao</t>
  </si>
  <si>
    <t>Nabava i ugradnja materijala za modernizaciju javne</t>
  </si>
  <si>
    <t>rasvjete u Kninu</t>
  </si>
  <si>
    <t>01.04.2014, 90 dana od potpisa ug.</t>
  </si>
  <si>
    <t>120 d.po uvođ.u posao</t>
  </si>
  <si>
    <t>Odvjetničke usluge i usluqe pravnog zastupanja</t>
  </si>
  <si>
    <t>Odvjetničke usluge i usluge pravnih zastupanja</t>
  </si>
  <si>
    <t>Izvođenje radova na uređenju prometnice i javne</t>
  </si>
  <si>
    <t>rasvjete u Poduzetničkoj zoni Preparandija</t>
  </si>
  <si>
    <t>PECTUS d.o.o.,</t>
  </si>
  <si>
    <t>Perković</t>
  </si>
  <si>
    <t>02.02.2015, 30 dana od uvođ.u posao</t>
  </si>
  <si>
    <t>Izvođenje radova na izgradnji pristupne ceste na Senjaku u Kninu</t>
  </si>
  <si>
    <t>17.04.2015. 90 dana od uvođ.u posao</t>
  </si>
  <si>
    <t>30.09.2015. Dod.ugov.od 17.04.2015.</t>
  </si>
  <si>
    <t>CESTE ŠIBENIK d.o.o.</t>
  </si>
  <si>
    <t>Šibenik</t>
  </si>
  <si>
    <t>Izrada spomenika dr. Franji Tuđmanu na lokaciji Kninske tvrđave</t>
  </si>
  <si>
    <t>Ložulje EURO - LUEL EURO</t>
  </si>
  <si>
    <t>okvirnog sporazuma</t>
  </si>
  <si>
    <t>ugovora na temelju</t>
  </si>
  <si>
    <t>je sklopljen ug. o JN</t>
  </si>
  <si>
    <t>ugovora o JN</t>
  </si>
  <si>
    <t>2-15-MV-05</t>
  </si>
  <si>
    <t>2016/S 003-0000290</t>
  </si>
  <si>
    <t>HEP - OPSKRBA d.o.o.</t>
  </si>
  <si>
    <t>Grada Vukovara 37, Zagreb</t>
  </si>
  <si>
    <t>30.11.2016.</t>
  </si>
  <si>
    <t>Radovi na sanaciji zqrade gradske uprave u Kninu</t>
  </si>
  <si>
    <t>oborinske odvodnje u Branimirovoj ulici u Kninu</t>
  </si>
  <si>
    <t>05-15-MV-05</t>
  </si>
  <si>
    <t>2015/S 003-0027907</t>
  </si>
  <si>
    <t>28.07.2015, 30 dana po uvođ.u posao</t>
  </si>
  <si>
    <t>V. Škorpika 23, 22000 Šibenik</t>
  </si>
  <si>
    <t>90 dana po uvođ.u posao</t>
  </si>
  <si>
    <t>30 dana po uvođ.u posao</t>
  </si>
  <si>
    <t>Račun za mjesec</t>
  </si>
  <si>
    <t>Iznos</t>
  </si>
  <si>
    <t>računa</t>
  </si>
  <si>
    <t>Datum</t>
  </si>
  <si>
    <t>Ugovor: KLASA:310-02/14-01/11, URBROJ:2182/10-02/14-01 od 25.11.2014.god.</t>
  </si>
  <si>
    <t>Isporuka po ovome ugovoru od 01.12.2014. god. Do 30.11.2015.</t>
  </si>
  <si>
    <t>HEP OPSKRBA d.o.o.</t>
  </si>
  <si>
    <t>Prosinac 2014</t>
  </si>
  <si>
    <t>31.12.2014</t>
  </si>
  <si>
    <t>Siječanj 2015</t>
  </si>
  <si>
    <t>31.01.2015</t>
  </si>
  <si>
    <t>Veljača 2015</t>
  </si>
  <si>
    <t>28.02.2015</t>
  </si>
  <si>
    <t>Ožujak 2015</t>
  </si>
  <si>
    <t>31.03.2015</t>
  </si>
  <si>
    <t>Travanj 2015</t>
  </si>
  <si>
    <t>30.04.2015</t>
  </si>
  <si>
    <t>Svibanj 2015</t>
  </si>
  <si>
    <t>31.05.2015</t>
  </si>
  <si>
    <t>Lipanj 2015</t>
  </si>
  <si>
    <t>30.06.2015</t>
  </si>
  <si>
    <t>Srpanj 2015</t>
  </si>
  <si>
    <t>31.07.2015</t>
  </si>
  <si>
    <t>Kolovoz 2015</t>
  </si>
  <si>
    <t>31.08.2015</t>
  </si>
  <si>
    <t>Rujan 2015</t>
  </si>
  <si>
    <t>30.09.2015</t>
  </si>
  <si>
    <t>Listopad 2015</t>
  </si>
  <si>
    <t>31.10.2015</t>
  </si>
  <si>
    <t>Studeni 2015</t>
  </si>
  <si>
    <t>30.11.2015</t>
  </si>
  <si>
    <t>UKUPNO:</t>
  </si>
  <si>
    <t>Sve plaćeno, kartice</t>
  </si>
  <si>
    <t>Izvođenje radova na uređenju kolnika i nogostupa s izgradnjom</t>
  </si>
  <si>
    <t>1. Red.br.Reg.ug.23.=Izvođ.radova na uređ.kolnika i nog.s ugrad.oborin.</t>
  </si>
  <si>
    <t xml:space="preserve">    odvodnje u Branimirovoj ul.u Kninu</t>
  </si>
  <si>
    <t>S PDV-om</t>
  </si>
  <si>
    <t>Sve plaćeno=Izvj.Leontić minist.</t>
  </si>
  <si>
    <t>19.04.2016.</t>
  </si>
  <si>
    <t xml:space="preserve">    Senjaku u Kninu</t>
  </si>
  <si>
    <t>PDV</t>
  </si>
  <si>
    <t>Uk.s PDV-om</t>
  </si>
  <si>
    <t xml:space="preserve">    Poduzetničkoj zoni Preparandija:</t>
  </si>
  <si>
    <t>2. Red.br.Reg.ug.22.=Izvođ.radova na izgrad.pristupne ceste na</t>
  </si>
  <si>
    <t>3. Red.br.Reg.ug.19.=izvođ.radova na uređ.prometnice i jav.rasvjete u</t>
  </si>
  <si>
    <t>Iznos bez PDV-a - Okončana situacija</t>
  </si>
  <si>
    <t xml:space="preserve"> - Još nije plaćeno 346.000,00 kn na dan 19.04.2016.</t>
  </si>
  <si>
    <t>Broj</t>
  </si>
  <si>
    <t>URE</t>
  </si>
  <si>
    <t>dokumen.</t>
  </si>
  <si>
    <t>dokumenta</t>
  </si>
  <si>
    <t>tatvoren</t>
  </si>
  <si>
    <t>DA/NE</t>
  </si>
  <si>
    <t>16.04.2015</t>
  </si>
  <si>
    <t>494</t>
  </si>
  <si>
    <t>533</t>
  </si>
  <si>
    <t>28.04.2015</t>
  </si>
  <si>
    <t>689</t>
  </si>
  <si>
    <t>25.05.2015</t>
  </si>
  <si>
    <t>1205</t>
  </si>
  <si>
    <t>27.08.2015</t>
  </si>
  <si>
    <t>Zajed.odvjet.ured Čogelja 2015/2016</t>
  </si>
  <si>
    <t>Odvjetnik Šime Mrdeža 2015/2016</t>
  </si>
  <si>
    <t>638</t>
  </si>
  <si>
    <t>05.05.2015</t>
  </si>
  <si>
    <t>791</t>
  </si>
  <si>
    <t>09.06.2015</t>
  </si>
  <si>
    <t>1211</t>
  </si>
  <si>
    <t>13.07.2015</t>
  </si>
  <si>
    <t>1249</t>
  </si>
  <si>
    <t>04.09.2015</t>
  </si>
  <si>
    <t>1326</t>
  </si>
  <si>
    <t>16.09.2015</t>
  </si>
  <si>
    <t>1353</t>
  </si>
  <si>
    <t>1458</t>
  </si>
  <si>
    <t>19.10.2015</t>
  </si>
  <si>
    <t>1475</t>
  </si>
  <si>
    <t>27.10.2015</t>
  </si>
  <si>
    <t>1605</t>
  </si>
  <si>
    <t>25.11.2015</t>
  </si>
  <si>
    <t>1703</t>
  </si>
  <si>
    <t>04.12.2015</t>
  </si>
  <si>
    <t>384</t>
  </si>
  <si>
    <t>18.03.2016</t>
  </si>
  <si>
    <t>404</t>
  </si>
  <si>
    <t>24.03.2016</t>
  </si>
  <si>
    <t>422</t>
  </si>
  <si>
    <t>31.03.2016</t>
  </si>
  <si>
    <t>493</t>
  </si>
  <si>
    <t>08.04.2016</t>
  </si>
  <si>
    <t>78</t>
  </si>
  <si>
    <t>13.01.2016</t>
  </si>
  <si>
    <t>383</t>
  </si>
  <si>
    <t>Sveuk.po ug.iz 2015.</t>
  </si>
  <si>
    <t>Na dan</t>
  </si>
  <si>
    <t>DA</t>
  </si>
  <si>
    <t>uplate</t>
  </si>
  <si>
    <t>29.04.2015</t>
  </si>
  <si>
    <t>18.12.2015</t>
  </si>
  <si>
    <t>28.07.2015</t>
  </si>
  <si>
    <t>Još nije plaćeno:</t>
  </si>
  <si>
    <t>23.10.2015</t>
  </si>
  <si>
    <t>07.10.2015</t>
  </si>
  <si>
    <t>KLASA:406-01/15-01/8</t>
  </si>
  <si>
    <t>URBROJ:2182/10-02-15-1</t>
  </si>
  <si>
    <t>Knin, 27. veljače 2015.g.</t>
  </si>
  <si>
    <t>Na rok do 31.12.2015.g.</t>
  </si>
  <si>
    <t>KLASA:406-01/15-01/9</t>
  </si>
  <si>
    <t>120 d.po potpisu ugov.</t>
  </si>
  <si>
    <t>Opremanje studentskog doma u Kninu</t>
  </si>
  <si>
    <t>1-16-VV-03</t>
  </si>
  <si>
    <t>2016/S 003-0023187</t>
  </si>
  <si>
    <t>60 dana od potpisa ugovora</t>
  </si>
  <si>
    <t>10.10.2016. ,</t>
  </si>
  <si>
    <t>MONTONE&amp;CO d.o.o.</t>
  </si>
  <si>
    <t>R.K.Jertova 38, Pula</t>
  </si>
  <si>
    <t xml:space="preserve">AVC d.o.o., </t>
  </si>
  <si>
    <t>Ička 62, Zagreb</t>
  </si>
  <si>
    <t>SUHOMONT d.o.o.</t>
  </si>
  <si>
    <t xml:space="preserve">1. </t>
  </si>
  <si>
    <t>I - Privremena situacija</t>
  </si>
  <si>
    <t>II - Privremena situacija</t>
  </si>
  <si>
    <t>III - Privremena situacija</t>
  </si>
  <si>
    <t>04.08.2014</t>
  </si>
  <si>
    <t>04.06.2014</t>
  </si>
  <si>
    <t>03.07.2014</t>
  </si>
  <si>
    <t>IV - Privremena situacija</t>
  </si>
  <si>
    <t>01.09.2014</t>
  </si>
  <si>
    <t>V - Privremena situacija</t>
  </si>
  <si>
    <t>07.10.2014</t>
  </si>
  <si>
    <t>Okončana situacija</t>
  </si>
  <si>
    <t>26.11.2014</t>
  </si>
  <si>
    <t>2.</t>
  </si>
  <si>
    <t>Dvokrilna automatska vrata-brav.rad.</t>
  </si>
  <si>
    <t>18.08.2014</t>
  </si>
  <si>
    <t>Zamjena stakla</t>
  </si>
  <si>
    <t>21.11.2014</t>
  </si>
  <si>
    <t>Čitač kartica i kartice</t>
  </si>
  <si>
    <t>Bojanje fasade na zgradi</t>
  </si>
  <si>
    <t>UKUPNO</t>
  </si>
  <si>
    <t>URA</t>
  </si>
  <si>
    <t>1026/2014</t>
  </si>
  <si>
    <t>956/2014</t>
  </si>
  <si>
    <t>1152/2014</t>
  </si>
  <si>
    <t>1211/2014</t>
  </si>
  <si>
    <t>1169/2014</t>
  </si>
  <si>
    <t>1449/2014</t>
  </si>
  <si>
    <t>1747/2014</t>
  </si>
  <si>
    <t>1810/2014</t>
  </si>
  <si>
    <t>234/2015</t>
  </si>
  <si>
    <t>1403/2015</t>
  </si>
  <si>
    <t>Sve plaćeno</t>
  </si>
  <si>
    <t>Dodatak ugovoru o izvođenju radova na sanaciji zgrade gradske uprave u Kninu</t>
  </si>
  <si>
    <t>Dodatak ugovora sklopljen sukladno članku 16.stavku 1. osnovnog Ugovora.</t>
  </si>
  <si>
    <t>Zaduženja</t>
  </si>
  <si>
    <t>Zaduženje</t>
  </si>
  <si>
    <t>Preparandija</t>
  </si>
  <si>
    <t>Uplate</t>
  </si>
  <si>
    <t>Ceste Šibenik</t>
  </si>
  <si>
    <t>Kon.sit.</t>
  </si>
  <si>
    <t>28.06.2016</t>
  </si>
  <si>
    <t>11.07.2016</t>
  </si>
  <si>
    <t>19.08.2016</t>
  </si>
  <si>
    <t>08.09.2016</t>
  </si>
  <si>
    <t>Uređenje prometnice i jav.rasvj.-Preparandija</t>
  </si>
  <si>
    <t>Bez PDV-a</t>
  </si>
  <si>
    <t>Direktno Šib.ceste</t>
  </si>
  <si>
    <t xml:space="preserve">  PDV plaćen direktno državi</t>
  </si>
  <si>
    <t xml:space="preserve">  Ukupan iznos s PDV-om</t>
  </si>
  <si>
    <t>Iznos bez PDV-a - Okonč.sit.</t>
  </si>
  <si>
    <t>750</t>
  </si>
  <si>
    <t>06.06.2016</t>
  </si>
  <si>
    <t>25.03.2016</t>
  </si>
  <si>
    <t>30.05.2016</t>
  </si>
  <si>
    <t>14.07.2016</t>
  </si>
  <si>
    <t>01.02.2016</t>
  </si>
  <si>
    <t>01.02. i 25.02.16.</t>
  </si>
  <si>
    <t>28.06. i 14.07.16.</t>
  </si>
  <si>
    <t>25.02.2016</t>
  </si>
  <si>
    <t>25.02. i 11.03.16.</t>
  </si>
  <si>
    <t>11.03. i 04.04.16.</t>
  </si>
  <si>
    <t>04.04.2016</t>
  </si>
  <si>
    <t>10.11.2016., do 31.12.2016.</t>
  </si>
  <si>
    <t>27.11.2015, do 30.11.2016.</t>
  </si>
  <si>
    <t>05-16-MV-05</t>
  </si>
  <si>
    <t>2016/S 003-0028571</t>
  </si>
  <si>
    <t>Zaj.ponuditelja: ''KOM-EKO'' do.o.o., Zagreb; ''INTERGEO'' GmbH, Salzburg-Austrija; ''KOSTAK'' d.d. Krško-Slovenija</t>
  </si>
  <si>
    <t>180 kalendarskih dana od dana uvođenja u posao</t>
  </si>
  <si>
    <t>28.11.2016.,                                  180 kalendarskih dana od dana uvođenja u posao</t>
  </si>
  <si>
    <t>Sanacija odlagališta komunalnog otpada ''MALA  PROMINA'' - Faza 1</t>
  </si>
  <si>
    <t>SPG POMGRAD d.d., Bakovska ulica 31, SI-9000 Murska sobota, Slovenija</t>
  </si>
  <si>
    <t>Opskrba električnom energijom</t>
  </si>
  <si>
    <t>2-16-MV-05</t>
  </si>
  <si>
    <t>2017/S 003-0001392</t>
  </si>
  <si>
    <t>PROENERGY d.o.o.</t>
  </si>
  <si>
    <t>Josipa Marohnića 1, Zagreb</t>
  </si>
  <si>
    <t>20.01.2017., do 31.12.2017.</t>
  </si>
  <si>
    <t>31.12.2017.</t>
  </si>
  <si>
    <t xml:space="preserve">LOŽ ULJE - ''PETROL'' d.o.o. UGOVOR:UP/I-406-01/15-01/05, </t>
  </si>
  <si>
    <t xml:space="preserve">   URBROJ:2182/10-02-15-9 od 13.10.2015.</t>
  </si>
  <si>
    <t>URR 15/1746</t>
  </si>
  <si>
    <t>14.12.2015</t>
  </si>
  <si>
    <t>zatvoren</t>
  </si>
  <si>
    <t>21.01.2016</t>
  </si>
  <si>
    <t>URR 16/0165</t>
  </si>
  <si>
    <t>28.01.2016</t>
  </si>
  <si>
    <t>16.02.2016</t>
  </si>
  <si>
    <t>URR 16/0568</t>
  </si>
  <si>
    <t>15.04.2016</t>
  </si>
  <si>
    <t>15.06.2016</t>
  </si>
  <si>
    <t>URR 16/1705</t>
  </si>
  <si>
    <t>16.11.2016</t>
  </si>
  <si>
    <t>20.12.2016</t>
  </si>
  <si>
    <t>Ugovor: KLASA:UP/I-406-01/15-01/6, URBROJ:2182/10-02/15-18 od 27.11.2015.god.</t>
  </si>
  <si>
    <t>Isporuka po ovome ugovoru od 01.12.2015. god. Do 30.11.2015.</t>
  </si>
  <si>
    <t>URR 16/0085</t>
  </si>
  <si>
    <t>Prosinac 2015</t>
  </si>
  <si>
    <t>URR 16/0086</t>
  </si>
  <si>
    <t>31.12.2015</t>
  </si>
  <si>
    <t>URR 16/0228</t>
  </si>
  <si>
    <t>Siječanj 2016</t>
  </si>
  <si>
    <t>31.01.2016</t>
  </si>
  <si>
    <t>URR 16/0229</t>
  </si>
  <si>
    <t>URR 16/0366</t>
  </si>
  <si>
    <t>Veljača 2016</t>
  </si>
  <si>
    <t>29.02.2016</t>
  </si>
  <si>
    <t>URR 16/0367</t>
  </si>
  <si>
    <t>URR 16/0510</t>
  </si>
  <si>
    <t>Ožujak 2016</t>
  </si>
  <si>
    <t>Travanj 2016</t>
  </si>
  <si>
    <t>Svibanj 2016</t>
  </si>
  <si>
    <t>Lipanj 2016</t>
  </si>
  <si>
    <t>Srpanj 2016</t>
  </si>
  <si>
    <t>Kolovoz 2016</t>
  </si>
  <si>
    <t>Rujan 2016</t>
  </si>
  <si>
    <t>Listopad 2016</t>
  </si>
  <si>
    <t>Studeni 2016</t>
  </si>
  <si>
    <t>URR 16/0511</t>
  </si>
  <si>
    <t>URR 16/0638</t>
  </si>
  <si>
    <t>30.04.2016</t>
  </si>
  <si>
    <t>URR 16/0639</t>
  </si>
  <si>
    <t>URR 16/0816</t>
  </si>
  <si>
    <t>31.05.2016</t>
  </si>
  <si>
    <t>URR 16/0846</t>
  </si>
  <si>
    <t>URR 16/1008</t>
  </si>
  <si>
    <t>30.06.2016</t>
  </si>
  <si>
    <t>URR 16/1015</t>
  </si>
  <si>
    <t>28.02.2016</t>
  </si>
  <si>
    <t>URR 16/1205</t>
  </si>
  <si>
    <t>URR 16/1206</t>
  </si>
  <si>
    <t>31.07.2016</t>
  </si>
  <si>
    <t>URR 16/1318</t>
  </si>
  <si>
    <t>31.08.2016</t>
  </si>
  <si>
    <t>URR 16/1319</t>
  </si>
  <si>
    <t>URR 16/1514</t>
  </si>
  <si>
    <t>30.09.2016</t>
  </si>
  <si>
    <t>URR 16/1515</t>
  </si>
  <si>
    <t>URR 16/1632</t>
  </si>
  <si>
    <t>31.10.2016</t>
  </si>
  <si>
    <t>URR 16/1633</t>
  </si>
  <si>
    <t>URR 16/1803</t>
  </si>
  <si>
    <t>30.11.2016</t>
  </si>
  <si>
    <t>URR 16/1804</t>
  </si>
  <si>
    <t>Prosinac 2016</t>
  </si>
  <si>
    <t>Sve pl., kartice</t>
  </si>
  <si>
    <t>URR 17/0066</t>
  </si>
  <si>
    <t>URR 17/0067</t>
  </si>
  <si>
    <t>31.12.2016</t>
  </si>
  <si>
    <t>Dodatak ugovora sklopljen 10.11.2016</t>
  </si>
  <si>
    <t>KLASA:406-01/17-01/11</t>
  </si>
  <si>
    <t>Usluge izrade Izmjene i dopune (III) PPUG Knina</t>
  </si>
  <si>
    <t>Izvođenje radova na interpretacijskom centru hrvatske prošlosti i budućnosti - uređenje suvenirnice i kušaonice na Kninskoj tvrđavi</t>
  </si>
  <si>
    <t>43-17-JED-04</t>
  </si>
  <si>
    <t>Jednostavna nabava</t>
  </si>
  <si>
    <t>Bagatelna nabava</t>
  </si>
  <si>
    <t>27.4.2017, 60 dana od dana uvođenja u posao</t>
  </si>
  <si>
    <t>URBING d.o.o.                                    Av. V. Holjevca 20                             10020 Zagreb</t>
  </si>
  <si>
    <t>08.03.2017.                                                     u fazama navedenim u                             članku 11 Odluke o izradi</t>
  </si>
  <si>
    <t>GRADITELJ SVRATIŠTA d.o.o. Ivana Česmičkog 16, Zagreb</t>
  </si>
  <si>
    <t>Izvođenje radova na uređenju Kovačićeve ulice u Kninu</t>
  </si>
  <si>
    <t>46-17-JED-05</t>
  </si>
  <si>
    <t>03.05.2017, 40 kalendarskih dana od dana uvođenja u posao</t>
  </si>
  <si>
    <t>CESTE ŠIBENIK d.o.o.                Velimira Škorpika 27, Šibenik</t>
  </si>
  <si>
    <t>Izvođenje radova na uređenju 1. faze sportskog igrališta u Golubiću</t>
  </si>
  <si>
    <t>66-17-JED-05</t>
  </si>
  <si>
    <t>GRAĐENJE SPLIT d.o.o.   Šibenska 33, Split</t>
  </si>
  <si>
    <t>23.5.2017, 60 kalendarskih dana od dana uvođenja u posao</t>
  </si>
  <si>
    <t>60 kalendarskih dana od dana uvođenja u posao</t>
  </si>
  <si>
    <t>40 kalendarskih dana od dana uvođenja u posao</t>
  </si>
  <si>
    <t>60 dana od dana uvođenja u posao</t>
  </si>
  <si>
    <t>Izvođenje radova na uređenju Hatzeove ulice u Kninu</t>
  </si>
  <si>
    <t>47a-17-JED-05</t>
  </si>
  <si>
    <t>01.09.2017, 30 kalendarskih dana od dana uvođenja u posao</t>
  </si>
  <si>
    <t>30 kalendarskih dana od dana uvođenja u posao</t>
  </si>
  <si>
    <t>Usluge platnog prometa i bankarske usluge</t>
  </si>
  <si>
    <t>42-17-JED-04</t>
  </si>
  <si>
    <t>18.10.2017.</t>
  </si>
  <si>
    <t>OTP banka d.d., Domovinskog rata 3, 23000 Zadar</t>
  </si>
  <si>
    <t>GRADONAČELNIK</t>
  </si>
  <si>
    <t>dr.sc. Marko Jelić</t>
  </si>
  <si>
    <t>M.P.</t>
  </si>
  <si>
    <t>Nabava usluga tehničke pomoći za upravljanje projektom izgradnje reciklažnog dvorišta u Kninu</t>
  </si>
  <si>
    <t>69-17-JED-05</t>
  </si>
  <si>
    <t>MAXICON d.o.o., Kružna 22, 10000 Zagreb</t>
  </si>
  <si>
    <t>12 mjeseci, od dana potpisa obiju ugovornih strana</t>
  </si>
  <si>
    <t>Podatak od Leontić:14.05.2018</t>
  </si>
  <si>
    <t>Količine u troškovniku</t>
  </si>
  <si>
    <t>bile su okvirne</t>
  </si>
  <si>
    <t>Na temelju članka 28. stavak 2.  Zakona o javnoj nabavi ("Narodne novine" broj 120/16), gradonačelnik Grada Knina donosi</t>
  </si>
  <si>
    <t>Podatak od Berni:14.11.2018-Kartica</t>
  </si>
  <si>
    <t>Plaćanje inozemnih doznaka</t>
  </si>
  <si>
    <t>62-17-BAG-05</t>
  </si>
  <si>
    <t>Temeljem Anexa ugovora i obračuna u građevinskoj knjizi</t>
  </si>
  <si>
    <t>Ugovor izvršen, Leontić isplaćeno 59.830,00 bez PDV-a</t>
  </si>
  <si>
    <t>Ugovor izvršen, Leontić isplaćeno 10.384.725,22 bez PDV-a</t>
  </si>
  <si>
    <t>URBROJ:2182/10-02-20-7</t>
  </si>
  <si>
    <t>Knin,  15. svibnja 2020. godine</t>
  </si>
  <si>
    <t>3.Pismohrana</t>
  </si>
  <si>
    <t>17.03.2020.</t>
  </si>
  <si>
    <r>
      <rPr>
        <sz val="10"/>
        <color rgb="FFC00000"/>
        <rFont val="Arial"/>
        <family val="2"/>
        <charset val="238"/>
      </rPr>
      <t>Ivica javio datum kada je ug.završen i koliko je s aneksom plaćeno (15.05.2020.)</t>
    </r>
    <r>
      <rPr>
        <sz val="10"/>
        <rFont val="Arial"/>
        <family val="2"/>
        <charset val="238"/>
      </rPr>
      <t xml:space="preserve">(Nije još završeno, Leontić: 04.11.2019. - traje) </t>
    </r>
  </si>
  <si>
    <t>Sklopljen dodatak ugovora</t>
  </si>
  <si>
    <r>
      <t>1.</t>
    </r>
    <r>
      <rPr>
        <b/>
        <sz val="10"/>
        <rFont val="Times New Roman"/>
        <family val="1"/>
        <charset val="238"/>
      </rPr>
      <t xml:space="preserve"> </t>
    </r>
    <r>
      <rPr>
        <b/>
        <sz val="10"/>
        <rFont val="Arial"/>
        <family val="2"/>
        <charset val="238"/>
      </rPr>
      <t>Na objavu na internetskoj stranici Grada Knina i Upravnim odjelima (e-mailom)</t>
    </r>
  </si>
  <si>
    <r>
      <t>2.</t>
    </r>
    <r>
      <rPr>
        <b/>
        <sz val="10"/>
        <rFont val="Times New Roman"/>
        <family val="1"/>
        <charset val="238"/>
      </rPr>
      <t xml:space="preserve"> Gradonačelnik</t>
    </r>
  </si>
  <si>
    <t xml:space="preserve">Pregled sklopljenih ugovora i okvirnih sporazuma o javnoj nabavi i njihovog izvršenja prije donošenja Pravilnika o planu nabave, Registru ugovora, prethodnom savjetovanju i analizi tržišta u javnoj nabavi 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</si>
</sst>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C00000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0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vertical="top"/>
    </xf>
    <xf numFmtId="0" fontId="2" fillId="0" borderId="4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right" vertical="top"/>
    </xf>
    <xf numFmtId="0" fontId="3" fillId="0" borderId="4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 shrinkToFit="1"/>
    </xf>
    <xf numFmtId="0" fontId="2" fillId="0" borderId="4" xfId="0" applyNumberFormat="1" applyFont="1" applyFill="1" applyBorder="1" applyAlignment="1" applyProtection="1">
      <alignment vertical="top" shrinkToFit="1"/>
    </xf>
    <xf numFmtId="0" fontId="2" fillId="0" borderId="4" xfId="0" applyNumberFormat="1" applyFont="1" applyFill="1" applyBorder="1" applyAlignment="1" applyProtection="1">
      <alignment horizontal="left" vertical="top" shrinkToFit="1"/>
    </xf>
    <xf numFmtId="0" fontId="2" fillId="0" borderId="4" xfId="0" applyNumberFormat="1" applyFont="1" applyFill="1" applyBorder="1" applyAlignment="1" applyProtection="1">
      <alignment horizontal="center" vertical="top" shrinkToFit="1"/>
    </xf>
    <xf numFmtId="0" fontId="3" fillId="0" borderId="0" xfId="0" applyNumberFormat="1" applyFont="1" applyFill="1" applyBorder="1" applyAlignment="1" applyProtection="1">
      <alignment vertical="top" shrinkToFit="1"/>
    </xf>
    <xf numFmtId="0" fontId="2" fillId="0" borderId="2" xfId="0" applyNumberFormat="1" applyFont="1" applyFill="1" applyBorder="1" applyAlignment="1" applyProtection="1">
      <alignment vertical="top" shrinkToFit="1"/>
    </xf>
    <xf numFmtId="0" fontId="3" fillId="0" borderId="4" xfId="0" applyNumberFormat="1" applyFont="1" applyFill="1" applyBorder="1" applyAlignment="1" applyProtection="1">
      <alignment vertical="top" shrinkToFit="1"/>
    </xf>
    <xf numFmtId="0" fontId="3" fillId="0" borderId="4" xfId="0" applyNumberFormat="1" applyFont="1" applyFill="1" applyBorder="1" applyAlignment="1" applyProtection="1">
      <alignment horizontal="center" vertical="top" shrinkToFit="1"/>
    </xf>
    <xf numFmtId="0" fontId="3" fillId="0" borderId="0" xfId="0" applyNumberFormat="1" applyFont="1" applyFill="1" applyBorder="1" applyAlignment="1" applyProtection="1">
      <alignment horizontal="center" vertical="top" shrinkToFit="1"/>
    </xf>
    <xf numFmtId="0" fontId="2" fillId="0" borderId="2" xfId="0" applyNumberFormat="1" applyFont="1" applyFill="1" applyBorder="1" applyAlignment="1" applyProtection="1">
      <alignment horizontal="right" vertical="top" shrinkToFit="1"/>
    </xf>
    <xf numFmtId="0" fontId="3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vertical="top" shrinkToFit="1"/>
    </xf>
    <xf numFmtId="0" fontId="2" fillId="0" borderId="3" xfId="0" applyNumberFormat="1" applyFont="1" applyFill="1" applyBorder="1" applyAlignment="1" applyProtection="1">
      <alignment vertical="top" shrinkToFit="1"/>
    </xf>
    <xf numFmtId="0" fontId="2" fillId="0" borderId="3" xfId="0" applyNumberFormat="1" applyFont="1" applyFill="1" applyBorder="1" applyAlignment="1" applyProtection="1">
      <alignment horizontal="left" vertical="top" shrinkToFit="1"/>
    </xf>
    <xf numFmtId="0" fontId="2" fillId="0" borderId="3" xfId="0" applyNumberFormat="1" applyFont="1" applyFill="1" applyBorder="1" applyAlignment="1" applyProtection="1">
      <alignment horizontal="center" vertical="top" shrinkToFit="1"/>
    </xf>
    <xf numFmtId="0" fontId="2" fillId="0" borderId="3" xfId="0" applyNumberFormat="1" applyFont="1" applyFill="1" applyBorder="1" applyAlignment="1" applyProtection="1">
      <alignment horizontal="right" vertical="top" shrinkToFit="1"/>
    </xf>
    <xf numFmtId="0" fontId="3" fillId="0" borderId="3" xfId="0" applyNumberFormat="1" applyFont="1" applyFill="1" applyBorder="1" applyAlignment="1" applyProtection="1">
      <alignment horizontal="center" vertical="top" shrinkToFit="1"/>
    </xf>
    <xf numFmtId="0" fontId="2" fillId="0" borderId="0" xfId="0" applyNumberFormat="1" applyFont="1" applyFill="1" applyBorder="1" applyAlignment="1" applyProtection="1">
      <alignment horizontal="center" vertical="top" shrinkToFit="1"/>
    </xf>
    <xf numFmtId="0" fontId="3" fillId="0" borderId="2" xfId="0" applyNumberFormat="1" applyFont="1" applyFill="1" applyBorder="1" applyAlignment="1" applyProtection="1">
      <alignment vertical="top" shrinkToFit="1"/>
    </xf>
    <xf numFmtId="0" fontId="3" fillId="0" borderId="2" xfId="0" applyNumberFormat="1" applyFont="1" applyFill="1" applyBorder="1" applyAlignment="1" applyProtection="1">
      <alignment horizontal="center" vertical="top" shrinkToFit="1"/>
    </xf>
    <xf numFmtId="0" fontId="3" fillId="0" borderId="2" xfId="0" applyNumberFormat="1" applyFont="1" applyFill="1" applyBorder="1" applyAlignment="1" applyProtection="1">
      <alignment horizontal="right" vertical="top" shrinkToFit="1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right" vertical="top"/>
    </xf>
    <xf numFmtId="0" fontId="3" fillId="0" borderId="3" xfId="0" applyNumberFormat="1" applyFont="1" applyFill="1" applyBorder="1" applyAlignment="1" applyProtection="1">
      <alignment vertical="top" shrinkToFit="1"/>
    </xf>
    <xf numFmtId="0" fontId="2" fillId="0" borderId="5" xfId="0" applyNumberFormat="1" applyFont="1" applyFill="1" applyBorder="1" applyAlignment="1" applyProtection="1">
      <alignment vertical="top" shrinkToFit="1"/>
    </xf>
    <xf numFmtId="0" fontId="2" fillId="0" borderId="7" xfId="0" applyNumberFormat="1" applyFont="1" applyFill="1" applyBorder="1" applyAlignment="1" applyProtection="1">
      <alignment vertical="top" shrinkToFit="1"/>
    </xf>
    <xf numFmtId="0" fontId="2" fillId="0" borderId="9" xfId="0" applyNumberFormat="1" applyFont="1" applyFill="1" applyBorder="1" applyAlignment="1" applyProtection="1">
      <alignment vertical="top" shrinkToFit="1"/>
    </xf>
    <xf numFmtId="0" fontId="2" fillId="0" borderId="5" xfId="0" applyNumberFormat="1" applyFont="1" applyFill="1" applyBorder="1" applyAlignment="1" applyProtection="1">
      <alignment horizontal="right" vertical="top" shrinkToFit="1"/>
    </xf>
    <xf numFmtId="0" fontId="2" fillId="0" borderId="6" xfId="0" applyNumberFormat="1" applyFont="1" applyFill="1" applyBorder="1" applyAlignment="1" applyProtection="1">
      <alignment horizontal="right" vertical="top"/>
    </xf>
    <xf numFmtId="0" fontId="2" fillId="0" borderId="10" xfId="0" applyNumberFormat="1" applyFont="1" applyFill="1" applyBorder="1" applyAlignment="1" applyProtection="1">
      <alignment vertical="top" shrinkToFit="1"/>
    </xf>
    <xf numFmtId="4" fontId="2" fillId="0" borderId="3" xfId="0" applyNumberFormat="1" applyFont="1" applyFill="1" applyBorder="1" applyAlignment="1" applyProtection="1">
      <alignment horizontal="right" vertical="top"/>
    </xf>
    <xf numFmtId="4" fontId="3" fillId="0" borderId="0" xfId="0" applyNumberFormat="1" applyFont="1" applyFill="1" applyBorder="1" applyAlignment="1" applyProtection="1">
      <alignment horizontal="right" vertical="top" shrinkToFit="1"/>
    </xf>
    <xf numFmtId="4" fontId="3" fillId="0" borderId="0" xfId="0" applyNumberFormat="1" applyFont="1" applyFill="1" applyBorder="1" applyAlignment="1" applyProtection="1">
      <alignment horizontal="right" vertical="top"/>
    </xf>
    <xf numFmtId="4" fontId="2" fillId="0" borderId="0" xfId="0" applyNumberFormat="1" applyFont="1" applyFill="1" applyBorder="1" applyAlignment="1" applyProtection="1">
      <alignment horizontal="right" vertical="top" shrinkToFit="1"/>
    </xf>
    <xf numFmtId="0" fontId="2" fillId="0" borderId="2" xfId="0" applyNumberFormat="1" applyFont="1" applyFill="1" applyBorder="1" applyAlignment="1" applyProtection="1">
      <alignment horizontal="left" vertical="top" shrinkToFit="1"/>
    </xf>
    <xf numFmtId="4" fontId="2" fillId="0" borderId="2" xfId="0" applyNumberFormat="1" applyFont="1" applyFill="1" applyBorder="1" applyAlignment="1" applyProtection="1">
      <alignment horizontal="right" vertical="top" shrinkToFit="1"/>
    </xf>
    <xf numFmtId="4" fontId="2" fillId="0" borderId="4" xfId="0" applyNumberFormat="1" applyFont="1" applyFill="1" applyBorder="1" applyAlignment="1" applyProtection="1">
      <alignment horizontal="right" vertical="top" shrinkToFit="1"/>
    </xf>
    <xf numFmtId="4" fontId="2" fillId="0" borderId="3" xfId="0" applyNumberFormat="1" applyFont="1" applyFill="1" applyBorder="1" applyAlignment="1" applyProtection="1">
      <alignment horizontal="right" vertical="top" shrinkToFit="1"/>
    </xf>
    <xf numFmtId="4" fontId="3" fillId="0" borderId="2" xfId="0" applyNumberFormat="1" applyFont="1" applyFill="1" applyBorder="1" applyAlignment="1" applyProtection="1">
      <alignment horizontal="right" vertical="top" shrinkToFit="1"/>
    </xf>
    <xf numFmtId="0" fontId="3" fillId="0" borderId="3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center" vertical="top" shrinkToFit="1"/>
    </xf>
    <xf numFmtId="0" fontId="3" fillId="0" borderId="9" xfId="0" applyNumberFormat="1" applyFont="1" applyFill="1" applyBorder="1" applyAlignment="1" applyProtection="1">
      <alignment horizontal="center" vertical="top" shrinkToFit="1"/>
    </xf>
    <xf numFmtId="0" fontId="3" fillId="0" borderId="5" xfId="0" applyNumberFormat="1" applyFont="1" applyFill="1" applyBorder="1" applyAlignment="1" applyProtection="1">
      <alignment vertical="top" shrinkToFit="1"/>
    </xf>
    <xf numFmtId="0" fontId="2" fillId="0" borderId="6" xfId="0" applyNumberFormat="1" applyFont="1" applyFill="1" applyBorder="1" applyAlignment="1" applyProtection="1">
      <alignment horizontal="left" vertical="top"/>
    </xf>
    <xf numFmtId="4" fontId="2" fillId="0" borderId="2" xfId="0" applyNumberFormat="1" applyFont="1" applyFill="1" applyBorder="1" applyAlignment="1" applyProtection="1">
      <alignment vertical="top" shrinkToFit="1"/>
    </xf>
    <xf numFmtId="4" fontId="2" fillId="0" borderId="4" xfId="0" applyNumberFormat="1" applyFont="1" applyFill="1" applyBorder="1" applyAlignment="1" applyProtection="1">
      <alignment vertical="top" shrinkToFit="1"/>
    </xf>
    <xf numFmtId="0" fontId="2" fillId="0" borderId="9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center" vertical="top"/>
    </xf>
    <xf numFmtId="0" fontId="2" fillId="0" borderId="10" xfId="0" applyNumberFormat="1" applyFont="1" applyFill="1" applyBorder="1" applyAlignment="1" applyProtection="1">
      <alignment horizontal="center" vertical="top"/>
    </xf>
    <xf numFmtId="0" fontId="2" fillId="0" borderId="8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vertical="top" shrinkToFit="1"/>
    </xf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right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4" fontId="2" fillId="0" borderId="3" xfId="0" applyNumberFormat="1" applyFont="1" applyFill="1" applyBorder="1" applyAlignment="1" applyProtection="1">
      <alignment vertical="top"/>
    </xf>
    <xf numFmtId="0" fontId="2" fillId="0" borderId="6" xfId="0" applyNumberFormat="1" applyFont="1" applyFill="1" applyBorder="1" applyAlignment="1" applyProtection="1">
      <alignment horizontal="center" vertical="top" shrinkToFit="1"/>
    </xf>
    <xf numFmtId="4" fontId="2" fillId="0" borderId="2" xfId="0" applyNumberFormat="1" applyFont="1" applyFill="1" applyBorder="1" applyAlignment="1" applyProtection="1">
      <alignment horizontal="right" vertical="top"/>
    </xf>
    <xf numFmtId="4" fontId="2" fillId="0" borderId="4" xfId="0" applyNumberFormat="1" applyFont="1" applyFill="1" applyBorder="1" applyAlignment="1" applyProtection="1">
      <alignment horizontal="right" vertical="top"/>
    </xf>
    <xf numFmtId="0" fontId="0" fillId="0" borderId="0" xfId="0" applyNumberFormat="1" applyFill="1" applyBorder="1" applyAlignment="1" applyProtection="1">
      <alignment vertical="top"/>
    </xf>
    <xf numFmtId="0" fontId="0" fillId="0" borderId="2" xfId="0" applyNumberFormat="1" applyFill="1" applyBorder="1" applyAlignment="1" applyProtection="1">
      <alignment horizontal="center" vertical="top"/>
    </xf>
    <xf numFmtId="0" fontId="0" fillId="0" borderId="4" xfId="0" applyNumberForma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horizontal="left" vertical="top"/>
    </xf>
    <xf numFmtId="49" fontId="3" fillId="0" borderId="0" xfId="0" applyNumberFormat="1" applyFont="1" applyFill="1" applyBorder="1" applyAlignment="1" applyProtection="1">
      <alignment horizontal="left" vertical="top"/>
    </xf>
    <xf numFmtId="4" fontId="1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horizontal="center" vertical="top"/>
    </xf>
    <xf numFmtId="49" fontId="3" fillId="0" borderId="0" xfId="0" applyNumberFormat="1" applyFont="1" applyFill="1" applyBorder="1" applyAlignment="1" applyProtection="1">
      <alignment horizontal="center" vertical="top"/>
    </xf>
    <xf numFmtId="49" fontId="3" fillId="0" borderId="2" xfId="0" applyNumberFormat="1" applyFont="1" applyFill="1" applyBorder="1" applyAlignment="1" applyProtection="1">
      <alignment horizontal="left" vertical="top"/>
    </xf>
    <xf numFmtId="49" fontId="3" fillId="0" borderId="4" xfId="0" applyNumberFormat="1" applyFont="1" applyFill="1" applyBorder="1" applyAlignment="1" applyProtection="1">
      <alignment horizontal="left" vertical="top"/>
    </xf>
    <xf numFmtId="0" fontId="1" fillId="0" borderId="4" xfId="0" applyNumberFormat="1" applyFont="1" applyFill="1" applyBorder="1" applyAlignment="1" applyProtection="1">
      <alignment vertical="top"/>
    </xf>
    <xf numFmtId="4" fontId="1" fillId="0" borderId="2" xfId="0" applyNumberFormat="1" applyFont="1" applyFill="1" applyBorder="1" applyAlignment="1" applyProtection="1">
      <alignment vertical="top"/>
    </xf>
    <xf numFmtId="4" fontId="1" fillId="0" borderId="4" xfId="0" applyNumberFormat="1" applyFont="1" applyFill="1" applyBorder="1" applyAlignment="1" applyProtection="1">
      <alignment vertical="top"/>
    </xf>
    <xf numFmtId="49" fontId="3" fillId="0" borderId="2" xfId="0" applyNumberFormat="1" applyFont="1" applyFill="1" applyBorder="1" applyAlignment="1" applyProtection="1">
      <alignment horizontal="center" vertical="top"/>
    </xf>
    <xf numFmtId="49" fontId="3" fillId="0" borderId="4" xfId="0" applyNumberFormat="1" applyFont="1" applyFill="1" applyBorder="1" applyAlignment="1" applyProtection="1">
      <alignment horizontal="center" vertical="top"/>
    </xf>
    <xf numFmtId="4" fontId="1" fillId="0" borderId="5" xfId="0" applyNumberFormat="1" applyFont="1" applyFill="1" applyBorder="1" applyAlignment="1" applyProtection="1">
      <alignment vertical="top"/>
    </xf>
    <xf numFmtId="4" fontId="1" fillId="0" borderId="6" xfId="0" applyNumberFormat="1" applyFont="1" applyFill="1" applyBorder="1" applyAlignment="1" applyProtection="1">
      <alignment vertical="top"/>
    </xf>
    <xf numFmtId="49" fontId="3" fillId="0" borderId="3" xfId="0" applyNumberFormat="1" applyFont="1" applyFill="1" applyBorder="1" applyAlignment="1" applyProtection="1">
      <alignment horizontal="center" vertical="top"/>
    </xf>
    <xf numFmtId="0" fontId="1" fillId="0" borderId="5" xfId="0" applyNumberFormat="1" applyFont="1" applyFill="1" applyBorder="1" applyAlignment="1" applyProtection="1">
      <alignment vertical="top"/>
    </xf>
    <xf numFmtId="0" fontId="1" fillId="0" borderId="6" xfId="0" applyNumberFormat="1" applyFont="1" applyFill="1" applyBorder="1" applyAlignment="1" applyProtection="1">
      <alignment vertical="top"/>
    </xf>
    <xf numFmtId="4" fontId="1" fillId="0" borderId="7" xfId="0" applyNumberFormat="1" applyFont="1" applyFill="1" applyBorder="1" applyAlignment="1" applyProtection="1">
      <alignment vertical="top"/>
    </xf>
    <xf numFmtId="4" fontId="1" fillId="0" borderId="8" xfId="0" applyNumberFormat="1" applyFont="1" applyFill="1" applyBorder="1" applyAlignment="1" applyProtection="1">
      <alignment vertical="top"/>
    </xf>
    <xf numFmtId="49" fontId="3" fillId="0" borderId="3" xfId="0" applyNumberFormat="1" applyFont="1" applyFill="1" applyBorder="1" applyAlignment="1" applyProtection="1">
      <alignment horizontal="left" vertical="top"/>
    </xf>
    <xf numFmtId="0" fontId="1" fillId="0" borderId="11" xfId="0" applyNumberFormat="1" applyFont="1" applyFill="1" applyBorder="1" applyAlignment="1" applyProtection="1">
      <alignment vertical="top"/>
    </xf>
    <xf numFmtId="4" fontId="8" fillId="0" borderId="1" xfId="0" applyNumberFormat="1" applyFont="1" applyFill="1" applyBorder="1" applyAlignment="1" applyProtection="1">
      <alignment vertical="top"/>
    </xf>
    <xf numFmtId="49" fontId="8" fillId="0" borderId="12" xfId="0" applyNumberFormat="1" applyFont="1" applyFill="1" applyBorder="1" applyAlignment="1" applyProtection="1">
      <alignment horizontal="left" vertical="top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4" fontId="3" fillId="2" borderId="1" xfId="0" applyNumberFormat="1" applyFont="1" applyFill="1" applyBorder="1" applyAlignment="1" applyProtection="1">
      <alignment horizontal="right" vertical="top"/>
    </xf>
    <xf numFmtId="0" fontId="3" fillId="2" borderId="1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horizontal="right" vertical="top"/>
    </xf>
    <xf numFmtId="4" fontId="10" fillId="0" borderId="0" xfId="0" applyNumberFormat="1" applyFont="1" applyFill="1" applyBorder="1" applyAlignment="1" applyProtection="1">
      <alignment horizontal="right" vertical="top"/>
    </xf>
    <xf numFmtId="0" fontId="10" fillId="0" borderId="0" xfId="0" applyNumberFormat="1" applyFont="1" applyFill="1" applyBorder="1" applyAlignment="1" applyProtection="1">
      <alignment vertical="top"/>
    </xf>
    <xf numFmtId="4" fontId="2" fillId="2" borderId="1" xfId="0" applyNumberFormat="1" applyFont="1" applyFill="1" applyBorder="1" applyAlignment="1" applyProtection="1">
      <alignment horizontal="right" vertical="top"/>
    </xf>
    <xf numFmtId="0" fontId="2" fillId="2" borderId="1" xfId="0" applyNumberFormat="1" applyFont="1" applyFill="1" applyBorder="1" applyAlignment="1" applyProtection="1">
      <alignment vertical="top"/>
    </xf>
    <xf numFmtId="4" fontId="2" fillId="3" borderId="1" xfId="0" applyNumberFormat="1" applyFont="1" applyFill="1" applyBorder="1" applyAlignment="1" applyProtection="1">
      <alignment horizontal="right" vertical="top"/>
    </xf>
    <xf numFmtId="0" fontId="2" fillId="3" borderId="1" xfId="0" applyNumberFormat="1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vertical="top"/>
    </xf>
    <xf numFmtId="0" fontId="3" fillId="0" borderId="2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Alignment="1" applyProtection="1">
      <alignment vertical="top"/>
    </xf>
    <xf numFmtId="49" fontId="1" fillId="4" borderId="0" xfId="0" applyNumberFormat="1" applyFont="1" applyFill="1" applyBorder="1" applyAlignment="1" applyProtection="1">
      <alignment vertical="top"/>
    </xf>
    <xf numFmtId="4" fontId="1" fillId="4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1" fillId="4" borderId="0" xfId="0" applyNumberFormat="1" applyFont="1" applyFill="1" applyBorder="1" applyAlignment="1" applyProtection="1">
      <alignment horizontal="right" vertical="top"/>
    </xf>
    <xf numFmtId="49" fontId="1" fillId="4" borderId="0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vertical="top"/>
    </xf>
    <xf numFmtId="49" fontId="3" fillId="0" borderId="1" xfId="0" applyNumberFormat="1" applyFont="1" applyFill="1" applyBorder="1" applyAlignment="1" applyProtection="1">
      <alignment horizontal="center" vertical="top"/>
    </xf>
    <xf numFmtId="4" fontId="1" fillId="0" borderId="1" xfId="0" applyNumberFormat="1" applyFont="1" applyFill="1" applyBorder="1" applyAlignment="1" applyProtection="1">
      <alignment vertical="top"/>
    </xf>
    <xf numFmtId="49" fontId="1" fillId="0" borderId="1" xfId="0" applyNumberFormat="1" applyFont="1" applyFill="1" applyBorder="1" applyAlignment="1" applyProtection="1">
      <alignment vertical="top"/>
    </xf>
    <xf numFmtId="0" fontId="10" fillId="0" borderId="1" xfId="0" applyNumberFormat="1" applyFont="1" applyFill="1" applyBorder="1" applyAlignment="1" applyProtection="1">
      <alignment vertical="top"/>
    </xf>
    <xf numFmtId="49" fontId="10" fillId="0" borderId="1" xfId="0" applyNumberFormat="1" applyFont="1" applyFill="1" applyBorder="1" applyAlignment="1" applyProtection="1">
      <alignment horizontal="center" vertical="top"/>
    </xf>
    <xf numFmtId="4" fontId="10" fillId="0" borderId="1" xfId="0" applyNumberFormat="1" applyFont="1" applyFill="1" applyBorder="1" applyAlignment="1" applyProtection="1">
      <alignment vertical="top"/>
    </xf>
    <xf numFmtId="49" fontId="1" fillId="0" borderId="13" xfId="0" applyNumberFormat="1" applyFont="1" applyFill="1" applyBorder="1" applyAlignment="1" applyProtection="1">
      <alignment horizontal="center" vertical="top"/>
    </xf>
    <xf numFmtId="49" fontId="2" fillId="0" borderId="13" xfId="0" applyNumberFormat="1" applyFont="1" applyFill="1" applyBorder="1" applyAlignment="1" applyProtection="1">
      <alignment horizontal="left" vertical="top"/>
    </xf>
    <xf numFmtId="4" fontId="2" fillId="0" borderId="13" xfId="0" applyNumberFormat="1" applyFont="1" applyFill="1" applyBorder="1" applyAlignment="1" applyProtection="1">
      <alignment vertical="top"/>
    </xf>
    <xf numFmtId="49" fontId="1" fillId="0" borderId="12" xfId="0" applyNumberFormat="1" applyFont="1" applyFill="1" applyBorder="1" applyAlignment="1" applyProtection="1">
      <alignment vertical="top"/>
    </xf>
    <xf numFmtId="4" fontId="11" fillId="0" borderId="13" xfId="0" applyNumberFormat="1" applyFont="1" applyFill="1" applyBorder="1" applyAlignment="1" applyProtection="1">
      <alignment vertical="top"/>
    </xf>
    <xf numFmtId="0" fontId="1" fillId="0" borderId="9" xfId="0" applyNumberFormat="1" applyFont="1" applyFill="1" applyBorder="1" applyAlignment="1" applyProtection="1">
      <alignment vertical="top"/>
    </xf>
    <xf numFmtId="49" fontId="1" fillId="0" borderId="10" xfId="0" applyNumberFormat="1" applyFont="1" applyFill="1" applyBorder="1" applyAlignment="1" applyProtection="1">
      <alignment vertical="top"/>
    </xf>
    <xf numFmtId="0" fontId="2" fillId="0" borderId="6" xfId="0" applyNumberFormat="1" applyFont="1" applyFill="1" applyBorder="1" applyAlignment="1" applyProtection="1">
      <alignment vertical="top"/>
    </xf>
    <xf numFmtId="49" fontId="1" fillId="0" borderId="8" xfId="0" applyNumberFormat="1" applyFont="1" applyFill="1" applyBorder="1" applyAlignment="1" applyProtection="1">
      <alignment vertical="top"/>
    </xf>
    <xf numFmtId="0" fontId="4" fillId="0" borderId="6" xfId="0" applyNumberFormat="1" applyFont="1" applyFill="1" applyBorder="1" applyAlignment="1" applyProtection="1">
      <alignment vertical="top"/>
    </xf>
    <xf numFmtId="49" fontId="10" fillId="0" borderId="14" xfId="0" applyNumberFormat="1" applyFont="1" applyFill="1" applyBorder="1" applyAlignment="1" applyProtection="1">
      <alignment horizontal="center" vertical="top"/>
    </xf>
    <xf numFmtId="49" fontId="10" fillId="0" borderId="14" xfId="0" applyNumberFormat="1" applyFont="1" applyFill="1" applyBorder="1" applyAlignment="1" applyProtection="1">
      <alignment horizontal="right" vertical="top"/>
    </xf>
    <xf numFmtId="49" fontId="2" fillId="0" borderId="1" xfId="0" applyNumberFormat="1" applyFont="1" applyFill="1" applyBorder="1" applyAlignment="1" applyProtection="1">
      <alignment vertical="top"/>
    </xf>
    <xf numFmtId="49" fontId="2" fillId="0" borderId="1" xfId="0" applyNumberFormat="1" applyFont="1" applyFill="1" applyBorder="1" applyAlignment="1" applyProtection="1">
      <alignment horizontal="center" vertical="top"/>
    </xf>
    <xf numFmtId="49" fontId="2" fillId="0" borderId="0" xfId="0" applyNumberFormat="1" applyFont="1" applyFill="1" applyBorder="1" applyAlignment="1" applyProtection="1">
      <alignment horizontal="center" vertical="top"/>
    </xf>
    <xf numFmtId="4" fontId="4" fillId="0" borderId="15" xfId="0" applyNumberFormat="1" applyFont="1" applyFill="1" applyBorder="1" applyAlignment="1" applyProtection="1">
      <alignment vertical="top"/>
    </xf>
    <xf numFmtId="49" fontId="10" fillId="0" borderId="8" xfId="0" applyNumberFormat="1" applyFont="1" applyFill="1" applyBorder="1" applyAlignment="1" applyProtection="1">
      <alignment vertical="top"/>
    </xf>
    <xf numFmtId="0" fontId="1" fillId="0" borderId="10" xfId="0" applyNumberFormat="1" applyFont="1" applyFill="1" applyBorder="1" applyAlignment="1" applyProtection="1">
      <alignment vertical="top"/>
    </xf>
    <xf numFmtId="0" fontId="1" fillId="0" borderId="8" xfId="0" applyNumberFormat="1" applyFont="1" applyFill="1" applyBorder="1" applyAlignment="1" applyProtection="1">
      <alignment vertical="top"/>
    </xf>
    <xf numFmtId="49" fontId="2" fillId="0" borderId="10" xfId="0" applyNumberFormat="1" applyFont="1" applyFill="1" applyBorder="1" applyAlignment="1" applyProtection="1">
      <alignment vertical="top"/>
    </xf>
    <xf numFmtId="0" fontId="2" fillId="0" borderId="5" xfId="0" applyNumberFormat="1" applyFont="1" applyFill="1" applyBorder="1" applyAlignment="1" applyProtection="1">
      <alignment vertical="top"/>
    </xf>
    <xf numFmtId="0" fontId="2" fillId="0" borderId="16" xfId="0" applyNumberFormat="1" applyFont="1" applyFill="1" applyBorder="1" applyAlignment="1" applyProtection="1">
      <alignment vertical="top"/>
    </xf>
    <xf numFmtId="0" fontId="1" fillId="0" borderId="16" xfId="0" applyNumberFormat="1" applyFont="1" applyFill="1" applyBorder="1" applyAlignment="1" applyProtection="1">
      <alignment vertical="top"/>
    </xf>
    <xf numFmtId="0" fontId="1" fillId="0" borderId="7" xfId="0" applyNumberFormat="1" applyFont="1" applyFill="1" applyBorder="1" applyAlignment="1" applyProtection="1">
      <alignment vertical="top"/>
    </xf>
    <xf numFmtId="0" fontId="2" fillId="0" borderId="9" xfId="0" applyNumberFormat="1" applyFont="1" applyFill="1" applyBorder="1" applyAlignment="1" applyProtection="1">
      <alignment vertical="top"/>
    </xf>
    <xf numFmtId="0" fontId="1" fillId="0" borderId="14" xfId="0" applyNumberFormat="1" applyFont="1" applyFill="1" applyBorder="1" applyAlignment="1" applyProtection="1">
      <alignment vertical="top"/>
    </xf>
    <xf numFmtId="14" fontId="1" fillId="0" borderId="14" xfId="0" applyNumberFormat="1" applyFont="1" applyFill="1" applyBorder="1" applyAlignment="1" applyProtection="1">
      <alignment vertical="top"/>
    </xf>
    <xf numFmtId="0" fontId="3" fillId="0" borderId="10" xfId="0" applyNumberFormat="1" applyFont="1" applyFill="1" applyBorder="1" applyAlignment="1" applyProtection="1">
      <alignment horizontal="center" vertical="top"/>
    </xf>
    <xf numFmtId="14" fontId="1" fillId="0" borderId="8" xfId="0" applyNumberFormat="1" applyFont="1" applyFill="1" applyBorder="1" applyAlignment="1" applyProtection="1">
      <alignment vertical="top"/>
    </xf>
    <xf numFmtId="49" fontId="2" fillId="0" borderId="0" xfId="0" applyNumberFormat="1" applyFont="1" applyFill="1" applyBorder="1" applyAlignment="1" applyProtection="1">
      <alignment horizontal="right" vertical="top"/>
    </xf>
    <xf numFmtId="0" fontId="12" fillId="0" borderId="0" xfId="0" applyNumberFormat="1" applyFont="1" applyFill="1" applyBorder="1" applyAlignment="1" applyProtection="1">
      <alignment vertical="top"/>
    </xf>
    <xf numFmtId="4" fontId="12" fillId="0" borderId="0" xfId="0" applyNumberFormat="1" applyFont="1" applyFill="1" applyBorder="1" applyAlignment="1" applyProtection="1">
      <alignment vertical="top"/>
    </xf>
    <xf numFmtId="4" fontId="2" fillId="0" borderId="7" xfId="0" applyNumberFormat="1" applyFont="1" applyFill="1" applyBorder="1" applyAlignment="1" applyProtection="1">
      <alignment horizontal="right" vertical="top" shrinkToFit="1"/>
    </xf>
    <xf numFmtId="4" fontId="2" fillId="0" borderId="8" xfId="0" applyNumberFormat="1" applyFont="1" applyFill="1" applyBorder="1" applyAlignment="1" applyProtection="1">
      <alignment horizontal="right" vertical="top" shrinkToFit="1"/>
    </xf>
    <xf numFmtId="0" fontId="2" fillId="0" borderId="1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center" shrinkToFit="1"/>
    </xf>
    <xf numFmtId="0" fontId="9" fillId="0" borderId="1" xfId="0" applyNumberFormat="1" applyFont="1" applyFill="1" applyBorder="1" applyAlignment="1" applyProtection="1">
      <alignment vertical="top" wrapText="1"/>
    </xf>
    <xf numFmtId="4" fontId="2" fillId="0" borderId="6" xfId="0" applyNumberFormat="1" applyFont="1" applyFill="1" applyBorder="1" applyAlignment="1" applyProtection="1">
      <alignment horizontal="right" vertical="top"/>
    </xf>
    <xf numFmtId="0" fontId="2" fillId="0" borderId="7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right" vertical="top" shrinkToFit="1"/>
    </xf>
    <xf numFmtId="0" fontId="1" fillId="0" borderId="0" xfId="0" applyNumberFormat="1" applyFont="1" applyFill="1" applyBorder="1" applyAlignment="1" applyProtection="1">
      <alignment horizontal="center" vertical="top"/>
    </xf>
    <xf numFmtId="4" fontId="2" fillId="0" borderId="0" xfId="0" applyNumberFormat="1" applyFont="1" applyFill="1" applyBorder="1" applyAlignment="1" applyProtection="1">
      <alignment horizontal="right" vertical="top"/>
    </xf>
    <xf numFmtId="49" fontId="3" fillId="0" borderId="17" xfId="0" applyNumberFormat="1" applyFont="1" applyFill="1" applyBorder="1" applyAlignment="1" applyProtection="1">
      <alignment horizontal="left" vertical="top"/>
    </xf>
    <xf numFmtId="49" fontId="3" fillId="0" borderId="17" xfId="0" applyNumberFormat="1" applyFont="1" applyFill="1" applyBorder="1" applyAlignment="1" applyProtection="1">
      <alignment horizontal="center" vertical="top"/>
    </xf>
    <xf numFmtId="4" fontId="1" fillId="0" borderId="17" xfId="0" applyNumberFormat="1" applyFont="1" applyFill="1" applyBorder="1" applyAlignment="1" applyProtection="1">
      <alignment horizontal="right" vertical="top"/>
    </xf>
    <xf numFmtId="4" fontId="2" fillId="0" borderId="0" xfId="0" applyNumberFormat="1" applyFont="1" applyFill="1" applyBorder="1" applyAlignment="1" applyProtection="1">
      <alignment vertical="top"/>
    </xf>
    <xf numFmtId="49" fontId="2" fillId="0" borderId="17" xfId="0" applyNumberFormat="1" applyFont="1" applyFill="1" applyBorder="1" applyAlignment="1" applyProtection="1">
      <alignment horizontal="left" vertical="top"/>
    </xf>
    <xf numFmtId="49" fontId="1" fillId="0" borderId="16" xfId="0" applyNumberFormat="1" applyFont="1" applyFill="1" applyBorder="1" applyAlignment="1" applyProtection="1">
      <alignment horizontal="left" vertical="top"/>
    </xf>
    <xf numFmtId="4" fontId="1" fillId="0" borderId="16" xfId="0" applyNumberFormat="1" applyFont="1" applyFill="1" applyBorder="1" applyAlignment="1" applyProtection="1">
      <alignment vertical="top"/>
    </xf>
    <xf numFmtId="4" fontId="1" fillId="0" borderId="16" xfId="0" applyNumberFormat="1" applyFont="1" applyFill="1" applyBorder="1" applyAlignment="1" applyProtection="1">
      <alignment horizontal="right" vertical="top"/>
    </xf>
    <xf numFmtId="0" fontId="2" fillId="0" borderId="18" xfId="0" applyNumberFormat="1" applyFont="1" applyFill="1" applyBorder="1" applyAlignment="1" applyProtection="1">
      <alignment vertical="top"/>
    </xf>
    <xf numFmtId="0" fontId="0" fillId="0" borderId="9" xfId="0" applyNumberFormat="1" applyFill="1" applyBorder="1" applyAlignment="1" applyProtection="1">
      <alignment horizontal="center" vertical="top"/>
    </xf>
    <xf numFmtId="0" fontId="1" fillId="0" borderId="9" xfId="0" applyNumberFormat="1" applyFont="1" applyFill="1" applyBorder="1" applyAlignment="1" applyProtection="1">
      <alignment horizontal="center" vertical="top"/>
    </xf>
    <xf numFmtId="0" fontId="1" fillId="0" borderId="10" xfId="0" applyNumberFormat="1" applyFont="1" applyFill="1" applyBorder="1" applyAlignment="1" applyProtection="1">
      <alignment horizontal="center" vertical="top"/>
    </xf>
    <xf numFmtId="0" fontId="3" fillId="0" borderId="9" xfId="0" applyNumberFormat="1" applyFont="1" applyFill="1" applyBorder="1" applyAlignment="1" applyProtection="1">
      <alignment horizontal="center" vertical="top"/>
    </xf>
    <xf numFmtId="0" fontId="1" fillId="0" borderId="6" xfId="0" applyNumberFormat="1" applyFont="1" applyFill="1" applyBorder="1" applyAlignment="1" applyProtection="1">
      <alignment horizontal="center" vertical="top"/>
    </xf>
    <xf numFmtId="49" fontId="2" fillId="0" borderId="14" xfId="0" applyNumberFormat="1" applyFont="1" applyFill="1" applyBorder="1" applyAlignment="1" applyProtection="1">
      <alignment horizontal="center" vertical="top"/>
    </xf>
    <xf numFmtId="4" fontId="2" fillId="0" borderId="14" xfId="0" applyNumberFormat="1" applyFont="1" applyFill="1" applyBorder="1" applyAlignment="1" applyProtection="1">
      <alignment horizontal="right" vertical="top"/>
    </xf>
    <xf numFmtId="0" fontId="3" fillId="0" borderId="18" xfId="0" applyNumberFormat="1" applyFont="1" applyFill="1" applyBorder="1" applyAlignment="1" applyProtection="1">
      <alignment horizontal="center" vertical="top"/>
    </xf>
    <xf numFmtId="0" fontId="10" fillId="0" borderId="18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3" fillId="0" borderId="2" xfId="0" applyNumberFormat="1" applyFont="1" applyFill="1" applyBorder="1" applyAlignment="1" applyProtection="1">
      <alignment vertical="top" shrinkToFit="1"/>
    </xf>
    <xf numFmtId="0" fontId="2" fillId="0" borderId="9" xfId="0" applyNumberFormat="1" applyFont="1" applyFill="1" applyBorder="1" applyAlignment="1" applyProtection="1">
      <alignment horizontal="center" vertical="top" shrinkToFit="1"/>
    </xf>
    <xf numFmtId="4" fontId="3" fillId="0" borderId="3" xfId="0" applyNumberFormat="1" applyFont="1" applyFill="1" applyBorder="1" applyAlignment="1" applyProtection="1">
      <alignment vertical="top" shrinkToFit="1"/>
    </xf>
    <xf numFmtId="0" fontId="2" fillId="0" borderId="4" xfId="0" applyNumberFormat="1" applyFont="1" applyFill="1" applyBorder="1" applyAlignment="1" applyProtection="1">
      <alignment vertical="top" wrapText="1"/>
    </xf>
    <xf numFmtId="0" fontId="2" fillId="0" borderId="4" xfId="0" applyNumberFormat="1" applyFont="1" applyFill="1" applyBorder="1" applyAlignment="1" applyProtection="1">
      <alignment horizontal="right"/>
    </xf>
    <xf numFmtId="0" fontId="3" fillId="0" borderId="4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left"/>
    </xf>
    <xf numFmtId="0" fontId="2" fillId="0" borderId="4" xfId="0" applyNumberFormat="1" applyFont="1" applyFill="1" applyBorder="1" applyAlignment="1" applyProtection="1">
      <alignment horizontal="left" shrinkToFit="1"/>
    </xf>
    <xf numFmtId="0" fontId="3" fillId="0" borderId="4" xfId="0" applyNumberFormat="1" applyFont="1" applyFill="1" applyBorder="1" applyAlignment="1" applyProtection="1">
      <alignment horizontal="center" shrinkToFit="1"/>
    </xf>
    <xf numFmtId="4" fontId="2" fillId="0" borderId="4" xfId="0" applyNumberFormat="1" applyFont="1" applyFill="1" applyBorder="1" applyAlignment="1" applyProtection="1"/>
    <xf numFmtId="4" fontId="2" fillId="0" borderId="17" xfId="0" applyNumberFormat="1" applyFont="1" applyFill="1" applyBorder="1" applyAlignment="1" applyProtection="1">
      <alignment horizontal="center" vertical="top"/>
    </xf>
    <xf numFmtId="4" fontId="1" fillId="0" borderId="19" xfId="0" applyNumberFormat="1" applyFont="1" applyFill="1" applyBorder="1" applyAlignment="1" applyProtection="1">
      <alignment horizontal="right" vertical="top"/>
    </xf>
    <xf numFmtId="4" fontId="1" fillId="0" borderId="19" xfId="0" applyNumberFormat="1" applyFont="1" applyFill="1" applyBorder="1" applyAlignment="1" applyProtection="1">
      <alignment horizontal="center" vertical="top"/>
    </xf>
    <xf numFmtId="49" fontId="3" fillId="0" borderId="0" xfId="0" applyNumberFormat="1" applyFont="1" applyFill="1" applyBorder="1" applyAlignment="1" applyProtection="1">
      <alignment vertical="top"/>
    </xf>
    <xf numFmtId="0" fontId="3" fillId="0" borderId="20" xfId="0" applyNumberFormat="1" applyFont="1" applyFill="1" applyBorder="1" applyAlignment="1" applyProtection="1">
      <alignment horizontal="left" vertical="top"/>
    </xf>
    <xf numFmtId="4" fontId="1" fillId="0" borderId="21" xfId="0" applyNumberFormat="1" applyFont="1" applyFill="1" applyBorder="1" applyAlignment="1" applyProtection="1">
      <alignment vertical="top"/>
    </xf>
    <xf numFmtId="49" fontId="1" fillId="0" borderId="21" xfId="0" applyNumberFormat="1" applyFont="1" applyFill="1" applyBorder="1" applyAlignment="1" applyProtection="1">
      <alignment vertical="top"/>
    </xf>
    <xf numFmtId="49" fontId="1" fillId="0" borderId="22" xfId="0" applyNumberFormat="1" applyFont="1" applyFill="1" applyBorder="1" applyAlignment="1" applyProtection="1">
      <alignment vertical="top"/>
    </xf>
    <xf numFmtId="49" fontId="1" fillId="0" borderId="24" xfId="0" applyNumberFormat="1" applyFont="1" applyFill="1" applyBorder="1" applyAlignment="1" applyProtection="1">
      <alignment vertical="top"/>
    </xf>
    <xf numFmtId="4" fontId="3" fillId="0" borderId="23" xfId="0" applyNumberFormat="1" applyFont="1" applyFill="1" applyBorder="1" applyAlignment="1" applyProtection="1">
      <alignment horizontal="right" vertical="top"/>
    </xf>
    <xf numFmtId="4" fontId="1" fillId="0" borderId="23" xfId="0" applyNumberFormat="1" applyFont="1" applyFill="1" applyBorder="1" applyAlignment="1" applyProtection="1">
      <alignment horizontal="right" vertical="top"/>
    </xf>
    <xf numFmtId="4" fontId="1" fillId="0" borderId="25" xfId="0" applyNumberFormat="1" applyFont="1" applyFill="1" applyBorder="1" applyAlignment="1" applyProtection="1">
      <alignment horizontal="right" vertical="top"/>
    </xf>
    <xf numFmtId="0" fontId="0" fillId="0" borderId="27" xfId="0" applyNumberFormat="1" applyFill="1" applyBorder="1" applyAlignment="1" applyProtection="1">
      <alignment horizontal="center" vertical="top"/>
    </xf>
    <xf numFmtId="0" fontId="0" fillId="0" borderId="28" xfId="0" applyNumberFormat="1" applyFill="1" applyBorder="1" applyAlignment="1" applyProtection="1">
      <alignment horizontal="center" vertical="top"/>
    </xf>
    <xf numFmtId="4" fontId="3" fillId="0" borderId="27" xfId="0" applyNumberFormat="1" applyFont="1" applyFill="1" applyBorder="1" applyAlignment="1" applyProtection="1">
      <alignment vertical="top"/>
    </xf>
    <xf numFmtId="4" fontId="3" fillId="0" borderId="28" xfId="0" applyNumberFormat="1" applyFont="1" applyFill="1" applyBorder="1" applyAlignment="1" applyProtection="1">
      <alignment horizontal="center" vertical="top"/>
    </xf>
    <xf numFmtId="49" fontId="3" fillId="0" borderId="27" xfId="0" applyNumberFormat="1" applyFont="1" applyFill="1" applyBorder="1" applyAlignment="1" applyProtection="1">
      <alignment horizontal="center" vertical="top"/>
    </xf>
    <xf numFmtId="49" fontId="3" fillId="0" borderId="28" xfId="0" applyNumberFormat="1" applyFont="1" applyFill="1" applyBorder="1" applyAlignment="1" applyProtection="1">
      <alignment horizontal="center" vertical="top"/>
    </xf>
    <xf numFmtId="49" fontId="3" fillId="0" borderId="26" xfId="0" applyNumberFormat="1" applyFont="1" applyFill="1" applyBorder="1" applyAlignment="1" applyProtection="1">
      <alignment vertical="top"/>
    </xf>
    <xf numFmtId="4" fontId="1" fillId="0" borderId="19" xfId="0" applyNumberFormat="1" applyFont="1" applyFill="1" applyBorder="1" applyAlignment="1" applyProtection="1">
      <alignment vertical="top"/>
    </xf>
    <xf numFmtId="4" fontId="2" fillId="0" borderId="28" xfId="0" applyNumberFormat="1" applyFont="1" applyFill="1" applyBorder="1" applyAlignment="1" applyProtection="1">
      <alignment vertical="top"/>
    </xf>
    <xf numFmtId="0" fontId="0" fillId="0" borderId="0" xfId="0" applyNumberFormat="1" applyFill="1" applyBorder="1" applyAlignment="1" applyProtection="1">
      <alignment horizontal="center" vertical="top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vertical="top"/>
    </xf>
    <xf numFmtId="49" fontId="3" fillId="5" borderId="1" xfId="0" applyNumberFormat="1" applyFont="1" applyFill="1" applyBorder="1" applyAlignment="1" applyProtection="1">
      <alignment horizontal="right" vertical="top"/>
    </xf>
    <xf numFmtId="4" fontId="4" fillId="0" borderId="29" xfId="0" applyNumberFormat="1" applyFont="1" applyFill="1" applyBorder="1" applyAlignment="1" applyProtection="1">
      <alignment vertical="top"/>
    </xf>
    <xf numFmtId="49" fontId="1" fillId="0" borderId="1" xfId="0" applyNumberFormat="1" applyFont="1" applyFill="1" applyBorder="1" applyAlignment="1" applyProtection="1">
      <alignment horizontal="center" vertical="top"/>
    </xf>
    <xf numFmtId="49" fontId="1" fillId="0" borderId="1" xfId="0" applyNumberFormat="1" applyFont="1" applyFill="1" applyBorder="1" applyAlignment="1" applyProtection="1">
      <alignment horizontal="right" vertical="top"/>
    </xf>
    <xf numFmtId="49" fontId="3" fillId="6" borderId="1" xfId="0" applyNumberFormat="1" applyFont="1" applyFill="1" applyBorder="1" applyAlignment="1" applyProtection="1">
      <alignment horizontal="right" vertical="top"/>
    </xf>
    <xf numFmtId="49" fontId="3" fillId="6" borderId="1" xfId="0" applyNumberFormat="1" applyFont="1" applyFill="1" applyBorder="1" applyAlignment="1" applyProtection="1">
      <alignment horizontal="left" vertical="top"/>
    </xf>
    <xf numFmtId="49" fontId="10" fillId="6" borderId="1" xfId="0" applyNumberFormat="1" applyFont="1" applyFill="1" applyBorder="1" applyAlignment="1" applyProtection="1">
      <alignment horizontal="right" vertical="top"/>
    </xf>
    <xf numFmtId="49" fontId="2" fillId="0" borderId="1" xfId="0" applyNumberFormat="1" applyFont="1" applyFill="1" applyBorder="1" applyAlignment="1" applyProtection="1">
      <alignment horizontal="center" vertical="top" shrinkToFit="1"/>
    </xf>
    <xf numFmtId="49" fontId="2" fillId="0" borderId="1" xfId="0" applyNumberFormat="1" applyFont="1" applyFill="1" applyBorder="1" applyAlignment="1" applyProtection="1">
      <alignment vertical="top" shrinkToFit="1"/>
    </xf>
    <xf numFmtId="49" fontId="2" fillId="0" borderId="10" xfId="0" applyNumberFormat="1" applyFont="1" applyFill="1" applyBorder="1" applyAlignment="1" applyProtection="1">
      <alignment vertical="top" shrinkToFit="1"/>
    </xf>
    <xf numFmtId="49" fontId="1" fillId="0" borderId="1" xfId="0" applyNumberFormat="1" applyFont="1" applyFill="1" applyBorder="1" applyAlignment="1" applyProtection="1">
      <alignment vertical="top" shrinkToFit="1"/>
    </xf>
    <xf numFmtId="49" fontId="10" fillId="0" borderId="1" xfId="0" applyNumberFormat="1" applyFont="1" applyFill="1" applyBorder="1" applyAlignment="1" applyProtection="1">
      <alignment vertical="top"/>
    </xf>
    <xf numFmtId="4" fontId="2" fillId="0" borderId="9" xfId="0" applyNumberFormat="1" applyFont="1" applyFill="1" applyBorder="1" applyAlignment="1" applyProtection="1">
      <alignment horizontal="right" vertical="top"/>
    </xf>
    <xf numFmtId="0" fontId="2" fillId="0" borderId="2" xfId="0" applyNumberFormat="1" applyFont="1" applyFill="1" applyBorder="1" applyAlignment="1" applyProtection="1">
      <alignment horizontal="right"/>
    </xf>
    <xf numFmtId="0" fontId="2" fillId="0" borderId="2" xfId="0" applyNumberFormat="1" applyFont="1" applyFill="1" applyBorder="1" applyAlignment="1" applyProtection="1">
      <alignment shrinkToFit="1"/>
    </xf>
    <xf numFmtId="4" fontId="2" fillId="0" borderId="2" xfId="0" applyNumberFormat="1" applyFont="1" applyFill="1" applyBorder="1" applyAlignment="1" applyProtection="1">
      <alignment horizontal="right"/>
    </xf>
    <xf numFmtId="4" fontId="2" fillId="0" borderId="4" xfId="0" applyNumberFormat="1" applyFont="1" applyFill="1" applyBorder="1" applyAlignment="1" applyProtection="1">
      <alignment horizontal="right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 vertical="top" shrinkToFit="1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9" fontId="8" fillId="0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4" fontId="3" fillId="0" borderId="1" xfId="0" applyNumberFormat="1" applyFont="1" applyFill="1" applyBorder="1" applyAlignment="1" applyProtection="1">
      <alignment horizontal="right" vertical="top"/>
    </xf>
    <xf numFmtId="49" fontId="3" fillId="0" borderId="1" xfId="0" applyNumberFormat="1" applyFont="1" applyFill="1" applyBorder="1" applyAlignment="1" applyProtection="1">
      <alignment vertical="top"/>
    </xf>
    <xf numFmtId="4" fontId="1" fillId="0" borderId="1" xfId="0" applyNumberFormat="1" applyFont="1" applyFill="1" applyBorder="1" applyAlignment="1" applyProtection="1">
      <alignment horizontal="right" vertical="top"/>
    </xf>
    <xf numFmtId="0" fontId="3" fillId="0" borderId="13" xfId="0" applyNumberFormat="1" applyFont="1" applyFill="1" applyBorder="1" applyAlignment="1" applyProtection="1">
      <alignment horizontal="center" vertical="top"/>
    </xf>
    <xf numFmtId="49" fontId="1" fillId="0" borderId="12" xfId="0" applyNumberFormat="1" applyFont="1" applyFill="1" applyBorder="1" applyAlignment="1" applyProtection="1">
      <alignment horizontal="center" vertical="top"/>
    </xf>
    <xf numFmtId="49" fontId="1" fillId="0" borderId="1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/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Font="1" applyFill="1" applyBorder="1" applyAlignment="1">
      <alignment horizontal="center" shrinkToFit="1"/>
    </xf>
    <xf numFmtId="4" fontId="2" fillId="0" borderId="1" xfId="0" applyNumberFormat="1" applyFont="1" applyFill="1" applyBorder="1" applyAlignment="1">
      <alignment horizontal="right"/>
    </xf>
    <xf numFmtId="14" fontId="2" fillId="0" borderId="1" xfId="0" applyNumberFormat="1" applyFont="1" applyFill="1" applyBorder="1" applyAlignment="1" applyProtection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</xf>
    <xf numFmtId="0" fontId="3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top" shrinkToFi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vertical="center"/>
    </xf>
    <xf numFmtId="2" fontId="1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" fillId="0" borderId="4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vertical="top" wrapText="1"/>
    </xf>
    <xf numFmtId="0" fontId="1" fillId="0" borderId="4" xfId="0" applyNumberFormat="1" applyFont="1" applyFill="1" applyBorder="1" applyAlignment="1" applyProtection="1">
      <alignment vertical="top" wrapText="1"/>
    </xf>
    <xf numFmtId="0" fontId="2" fillId="0" borderId="2" xfId="0" applyNumberFormat="1" applyFont="1" applyFill="1" applyBorder="1" applyAlignment="1" applyProtection="1">
      <alignment wrapText="1"/>
    </xf>
    <xf numFmtId="0" fontId="2" fillId="0" borderId="4" xfId="0" applyNumberFormat="1" applyFont="1" applyFill="1" applyBorder="1" applyAlignment="1" applyProtection="1">
      <alignment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 wrapText="1"/>
    </xf>
    <xf numFmtId="0" fontId="1" fillId="0" borderId="4" xfId="0" applyNumberFormat="1" applyFont="1" applyFill="1" applyBorder="1" applyAlignment="1" applyProtection="1">
      <alignment horizontal="center" wrapText="1"/>
    </xf>
    <xf numFmtId="14" fontId="2" fillId="0" borderId="1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vertical="center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0"/>
  <sheetViews>
    <sheetView tabSelected="1" zoomScaleNormal="100" workbookViewId="0">
      <pane ySplit="22" topLeftCell="A68" activePane="bottomLeft" state="frozen"/>
      <selection pane="bottomLeft" activeCell="A16" sqref="A16"/>
    </sheetView>
  </sheetViews>
  <sheetFormatPr defaultRowHeight="12.75"/>
  <cols>
    <col min="1" max="1" width="5.7109375" customWidth="1"/>
    <col min="2" max="2" width="52.28515625" customWidth="1"/>
    <col min="3" max="3" width="13.85546875" customWidth="1"/>
    <col min="4" max="4" width="18.28515625" customWidth="1"/>
    <col min="5" max="5" width="21.140625" customWidth="1"/>
    <col min="6" max="6" width="16.5703125" customWidth="1"/>
    <col min="7" max="7" width="28.85546875" customWidth="1"/>
    <col min="8" max="8" width="28" customWidth="1"/>
    <col min="9" max="9" width="15.28515625" customWidth="1"/>
    <col min="10" max="10" width="21.5703125" customWidth="1"/>
    <col min="11" max="11" width="18.7109375" customWidth="1"/>
    <col min="12" max="12" width="24.85546875" customWidth="1"/>
  </cols>
  <sheetData>
    <row r="1" spans="1:9" ht="15">
      <c r="A1" s="5" t="s">
        <v>0</v>
      </c>
      <c r="B1" s="6"/>
    </row>
    <row r="2" spans="1:9" ht="15">
      <c r="A2" s="5" t="s">
        <v>139</v>
      </c>
      <c r="B2" s="6"/>
    </row>
    <row r="3" spans="1:9" ht="15">
      <c r="A3" s="5" t="s">
        <v>1</v>
      </c>
      <c r="B3" s="6"/>
    </row>
    <row r="4" spans="1:9" ht="15">
      <c r="A4" s="5" t="s">
        <v>2</v>
      </c>
      <c r="B4" s="6"/>
      <c r="H4" s="87"/>
    </row>
    <row r="5" spans="1:9" ht="14.25">
      <c r="A5" s="6"/>
      <c r="B5" s="6"/>
      <c r="H5" s="87"/>
    </row>
    <row r="6" spans="1:9" ht="15">
      <c r="A6" s="5" t="s">
        <v>533</v>
      </c>
      <c r="B6" s="6"/>
      <c r="H6" s="87"/>
    </row>
    <row r="7" spans="1:9" ht="15">
      <c r="A7" s="5" t="s">
        <v>504</v>
      </c>
      <c r="B7" s="6"/>
      <c r="C7" s="2"/>
      <c r="H7" s="87"/>
    </row>
    <row r="8" spans="1:9" ht="15">
      <c r="A8" s="5" t="s">
        <v>550</v>
      </c>
      <c r="B8" s="6"/>
      <c r="E8" s="87"/>
      <c r="H8" s="87"/>
    </row>
    <row r="9" spans="1:9" ht="15">
      <c r="A9" s="5" t="s">
        <v>551</v>
      </c>
      <c r="B9" s="6"/>
      <c r="H9" s="87"/>
    </row>
    <row r="10" spans="1:9" ht="14.25">
      <c r="A10" s="6"/>
      <c r="B10" s="6"/>
      <c r="H10" s="87"/>
    </row>
    <row r="11" spans="1:9" ht="15">
      <c r="A11" s="5" t="s">
        <v>543</v>
      </c>
      <c r="B11" s="6"/>
      <c r="H11" s="87"/>
      <c r="I11" s="87"/>
    </row>
    <row r="12" spans="1:9" ht="14.25">
      <c r="A12" s="6"/>
      <c r="B12" s="6"/>
      <c r="H12" s="87"/>
    </row>
    <row r="13" spans="1:9" ht="15">
      <c r="A13" s="7" t="s">
        <v>3</v>
      </c>
      <c r="B13" s="6"/>
      <c r="H13" s="87"/>
    </row>
    <row r="14" spans="1:9" ht="14.25">
      <c r="A14" s="6"/>
      <c r="B14" s="6"/>
      <c r="H14" s="282"/>
    </row>
    <row r="15" spans="1:9" ht="15">
      <c r="A15" s="5" t="s">
        <v>558</v>
      </c>
      <c r="B15" s="6"/>
    </row>
    <row r="17" spans="1:24" ht="15.75">
      <c r="A17" s="8" t="s">
        <v>153</v>
      </c>
    </row>
    <row r="18" spans="1:24">
      <c r="A18" s="13"/>
      <c r="B18" s="13"/>
      <c r="C18" s="13"/>
      <c r="D18" s="13"/>
      <c r="E18" s="13" t="s">
        <v>160</v>
      </c>
      <c r="F18" s="13" t="s">
        <v>164</v>
      </c>
      <c r="G18" s="13" t="s">
        <v>167</v>
      </c>
      <c r="H18" s="13" t="s">
        <v>171</v>
      </c>
      <c r="I18" s="13"/>
      <c r="J18" s="13" t="s">
        <v>178</v>
      </c>
      <c r="K18" s="13" t="s">
        <v>182</v>
      </c>
      <c r="L18" s="1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15"/>
      <c r="B19" s="15"/>
      <c r="C19" s="15"/>
      <c r="D19" s="15"/>
      <c r="E19" s="15" t="s">
        <v>161</v>
      </c>
      <c r="F19" s="15" t="s">
        <v>159</v>
      </c>
      <c r="G19" s="15" t="s">
        <v>168</v>
      </c>
      <c r="H19" s="15" t="s">
        <v>172</v>
      </c>
      <c r="I19" s="15" t="s">
        <v>175</v>
      </c>
      <c r="J19" s="15" t="s">
        <v>179</v>
      </c>
      <c r="K19" s="15" t="s">
        <v>183</v>
      </c>
      <c r="L19" s="15" t="s">
        <v>185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15" t="s">
        <v>154</v>
      </c>
      <c r="B20" s="15"/>
      <c r="C20" s="15" t="s">
        <v>156</v>
      </c>
      <c r="D20" s="15" t="s">
        <v>158</v>
      </c>
      <c r="E20" s="15" t="s">
        <v>162</v>
      </c>
      <c r="F20" s="15" t="s">
        <v>165</v>
      </c>
      <c r="G20" s="15" t="s">
        <v>169</v>
      </c>
      <c r="H20" s="15" t="s">
        <v>173</v>
      </c>
      <c r="I20" s="15" t="s">
        <v>176</v>
      </c>
      <c r="J20" s="15" t="s">
        <v>180</v>
      </c>
      <c r="K20" s="15" t="s">
        <v>184</v>
      </c>
      <c r="L20" s="15" t="s">
        <v>186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16" t="s">
        <v>155</v>
      </c>
      <c r="B21" s="16" t="s">
        <v>18</v>
      </c>
      <c r="C21" s="16" t="s">
        <v>157</v>
      </c>
      <c r="D21" s="16" t="s">
        <v>159</v>
      </c>
      <c r="E21" s="16" t="s">
        <v>163</v>
      </c>
      <c r="F21" s="16" t="s">
        <v>166</v>
      </c>
      <c r="G21" s="16" t="s">
        <v>170</v>
      </c>
      <c r="H21" s="16" t="s">
        <v>174</v>
      </c>
      <c r="I21" s="16" t="s">
        <v>177</v>
      </c>
      <c r="J21" s="16" t="s">
        <v>181</v>
      </c>
      <c r="K21" s="16" t="s">
        <v>165</v>
      </c>
      <c r="L21" s="16" t="s">
        <v>187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>
      <c r="A22" s="13">
        <v>1</v>
      </c>
      <c r="B22" s="13">
        <f>A22+1</f>
        <v>2</v>
      </c>
      <c r="C22" s="13">
        <f t="shared" ref="C22:L22" si="0">B22+1</f>
        <v>3</v>
      </c>
      <c r="D22" s="13">
        <f t="shared" si="0"/>
        <v>4</v>
      </c>
      <c r="E22" s="13">
        <f t="shared" si="0"/>
        <v>5</v>
      </c>
      <c r="F22" s="13">
        <f t="shared" si="0"/>
        <v>6</v>
      </c>
      <c r="G22" s="13">
        <f t="shared" si="0"/>
        <v>7</v>
      </c>
      <c r="H22" s="13">
        <f t="shared" si="0"/>
        <v>8</v>
      </c>
      <c r="I22" s="13">
        <f t="shared" si="0"/>
        <v>9</v>
      </c>
      <c r="J22" s="13">
        <f t="shared" si="0"/>
        <v>10</v>
      </c>
      <c r="K22" s="13">
        <f t="shared" si="0"/>
        <v>11</v>
      </c>
      <c r="L22" s="13">
        <f t="shared" si="0"/>
        <v>12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9"/>
      <c r="L23" s="2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>
      <c r="A24" s="32">
        <v>1</v>
      </c>
      <c r="B24" s="33" t="s">
        <v>140</v>
      </c>
      <c r="C24" s="34" t="s">
        <v>25</v>
      </c>
      <c r="D24" s="34" t="s">
        <v>42</v>
      </c>
      <c r="E24" s="33" t="s">
        <v>59</v>
      </c>
      <c r="F24" s="35" t="s">
        <v>61</v>
      </c>
      <c r="G24" s="33" t="s">
        <v>79</v>
      </c>
      <c r="H24" s="33" t="s">
        <v>95</v>
      </c>
      <c r="I24" s="36" t="s">
        <v>138</v>
      </c>
      <c r="J24" s="34" t="s">
        <v>104</v>
      </c>
      <c r="K24" s="35" t="s">
        <v>114</v>
      </c>
      <c r="L24" s="2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25"/>
      <c r="B25" s="38"/>
      <c r="C25" s="39"/>
      <c r="D25" s="39"/>
      <c r="E25" s="38"/>
      <c r="F25" s="38"/>
      <c r="G25" s="38"/>
      <c r="H25" s="25" t="s">
        <v>188</v>
      </c>
      <c r="I25" s="20"/>
      <c r="J25" s="39"/>
      <c r="K25" s="40"/>
      <c r="L25" s="38"/>
    </row>
    <row r="26" spans="1:24">
      <c r="A26" s="32">
        <v>2</v>
      </c>
      <c r="B26" s="41" t="s">
        <v>19</v>
      </c>
      <c r="C26" s="15" t="s">
        <v>26</v>
      </c>
      <c r="D26" s="15" t="s">
        <v>43</v>
      </c>
      <c r="E26" s="41" t="s">
        <v>60</v>
      </c>
      <c r="F26" s="42" t="s">
        <v>62</v>
      </c>
      <c r="G26" s="41" t="s">
        <v>80</v>
      </c>
      <c r="H26" s="32" t="s">
        <v>189</v>
      </c>
      <c r="I26" s="36" t="s">
        <v>138</v>
      </c>
      <c r="J26" s="15" t="s">
        <v>104</v>
      </c>
      <c r="K26" s="42" t="s">
        <v>115</v>
      </c>
      <c r="L26" s="26"/>
    </row>
    <row r="27" spans="1:24">
      <c r="A27" s="25"/>
      <c r="B27" s="38"/>
      <c r="C27" s="39"/>
      <c r="D27" s="39"/>
      <c r="E27" s="38"/>
      <c r="F27" s="38"/>
      <c r="G27" s="38"/>
      <c r="H27" s="38"/>
      <c r="I27" s="20"/>
      <c r="J27" s="39"/>
      <c r="K27" s="40"/>
      <c r="L27" s="38"/>
    </row>
    <row r="28" spans="1:24">
      <c r="A28" s="18" t="s">
        <v>4</v>
      </c>
      <c r="B28" s="17" t="s">
        <v>20</v>
      </c>
      <c r="C28" s="16" t="s">
        <v>27</v>
      </c>
      <c r="D28" s="16" t="s">
        <v>44</v>
      </c>
      <c r="E28" s="17" t="s">
        <v>59</v>
      </c>
      <c r="F28" s="42" t="s">
        <v>63</v>
      </c>
      <c r="G28" s="41" t="s">
        <v>81</v>
      </c>
      <c r="H28" s="33" t="s">
        <v>141</v>
      </c>
      <c r="I28" s="36" t="s">
        <v>138</v>
      </c>
      <c r="J28" s="15" t="s">
        <v>105</v>
      </c>
      <c r="K28" s="42" t="s">
        <v>116</v>
      </c>
      <c r="L28" s="19"/>
    </row>
    <row r="29" spans="1:24">
      <c r="A29" s="25"/>
      <c r="B29" s="25" t="s">
        <v>190</v>
      </c>
      <c r="C29" s="20"/>
      <c r="D29" s="39"/>
      <c r="E29" s="44" t="s">
        <v>192</v>
      </c>
      <c r="F29" s="25"/>
      <c r="G29" s="25"/>
      <c r="H29" s="25"/>
      <c r="I29" s="20"/>
      <c r="J29" s="20"/>
      <c r="K29" s="29"/>
      <c r="L29" s="45"/>
    </row>
    <row r="30" spans="1:24">
      <c r="A30" s="32">
        <v>4</v>
      </c>
      <c r="B30" s="32" t="s">
        <v>191</v>
      </c>
      <c r="C30" s="34" t="s">
        <v>28</v>
      </c>
      <c r="D30" s="15" t="s">
        <v>45</v>
      </c>
      <c r="E30" s="46" t="s">
        <v>193</v>
      </c>
      <c r="F30" s="42" t="s">
        <v>64</v>
      </c>
      <c r="G30" s="41" t="s">
        <v>82</v>
      </c>
      <c r="H30" s="33" t="s">
        <v>96</v>
      </c>
      <c r="I30" s="36" t="s">
        <v>138</v>
      </c>
      <c r="J30" s="15" t="s">
        <v>106</v>
      </c>
      <c r="K30" s="18" t="s">
        <v>64</v>
      </c>
      <c r="L30" s="49"/>
    </row>
    <row r="31" spans="1:24">
      <c r="A31" s="25"/>
      <c r="B31" s="25"/>
      <c r="C31" s="25"/>
      <c r="D31" s="25"/>
      <c r="E31" s="25"/>
      <c r="F31" s="25"/>
      <c r="G31" s="25"/>
      <c r="H31" s="25"/>
      <c r="I31" s="20"/>
      <c r="J31" s="20"/>
      <c r="K31" s="47"/>
      <c r="L31" s="25"/>
    </row>
    <row r="32" spans="1:24">
      <c r="A32" s="18" t="s">
        <v>5</v>
      </c>
      <c r="B32" s="17" t="s">
        <v>140</v>
      </c>
      <c r="C32" s="16" t="s">
        <v>29</v>
      </c>
      <c r="D32" s="16" t="s">
        <v>46</v>
      </c>
      <c r="E32" s="17" t="s">
        <v>59</v>
      </c>
      <c r="F32" s="18" t="s">
        <v>65</v>
      </c>
      <c r="G32" s="17" t="s">
        <v>83</v>
      </c>
      <c r="H32" s="22" t="s">
        <v>95</v>
      </c>
      <c r="I32" s="27" t="s">
        <v>138</v>
      </c>
      <c r="J32" s="16" t="s">
        <v>106</v>
      </c>
      <c r="K32" s="48" t="s">
        <v>117</v>
      </c>
      <c r="L32" s="19"/>
    </row>
    <row r="33" spans="1:12">
      <c r="A33" s="25"/>
      <c r="B33" s="38"/>
      <c r="C33" s="39"/>
      <c r="D33" s="39"/>
      <c r="E33" s="38"/>
      <c r="F33" s="38"/>
      <c r="G33" s="38"/>
      <c r="H33" s="54" t="s">
        <v>194</v>
      </c>
      <c r="I33" s="20"/>
      <c r="J33" s="20"/>
      <c r="K33" s="55"/>
      <c r="L33" s="38"/>
    </row>
    <row r="34" spans="1:12">
      <c r="A34" s="42">
        <v>6</v>
      </c>
      <c r="B34" s="41" t="s">
        <v>21</v>
      </c>
      <c r="C34" s="15" t="s">
        <v>30</v>
      </c>
      <c r="D34" s="15" t="s">
        <v>47</v>
      </c>
      <c r="E34" s="41" t="s">
        <v>60</v>
      </c>
      <c r="F34" s="50">
        <v>127500</v>
      </c>
      <c r="G34" s="41" t="s">
        <v>85</v>
      </c>
      <c r="H34" s="10" t="s">
        <v>195</v>
      </c>
      <c r="I34" s="36" t="s">
        <v>138</v>
      </c>
      <c r="J34" s="34" t="s">
        <v>106</v>
      </c>
      <c r="K34" s="57">
        <v>17906.25</v>
      </c>
      <c r="L34" s="26"/>
    </row>
    <row r="35" spans="1:12">
      <c r="A35" s="38"/>
      <c r="B35" s="38"/>
      <c r="C35" s="39"/>
      <c r="D35" s="39"/>
      <c r="E35" s="38"/>
      <c r="F35" s="38"/>
      <c r="G35" s="38"/>
      <c r="H35" s="38"/>
      <c r="I35" s="20"/>
      <c r="J35" s="39"/>
      <c r="K35" s="58"/>
      <c r="L35" s="38"/>
    </row>
    <row r="36" spans="1:12">
      <c r="A36" s="42" t="s">
        <v>6</v>
      </c>
      <c r="B36" s="41" t="s">
        <v>204</v>
      </c>
      <c r="C36" s="15" t="s">
        <v>30</v>
      </c>
      <c r="D36" s="15" t="s">
        <v>47</v>
      </c>
      <c r="E36" s="41" t="s">
        <v>142</v>
      </c>
      <c r="F36" s="42" t="s">
        <v>66</v>
      </c>
      <c r="G36" s="41" t="s">
        <v>84</v>
      </c>
      <c r="H36" s="41" t="s">
        <v>97</v>
      </c>
      <c r="I36" s="36" t="s">
        <v>138</v>
      </c>
      <c r="J36" s="15" t="s">
        <v>106</v>
      </c>
      <c r="K36" s="42" t="s">
        <v>118</v>
      </c>
      <c r="L36" s="26"/>
    </row>
    <row r="37" spans="1:12">
      <c r="A37" s="38"/>
      <c r="B37" s="38"/>
      <c r="C37" s="39"/>
      <c r="D37" s="39"/>
      <c r="E37" s="38"/>
      <c r="F37" s="38"/>
      <c r="G37" s="38"/>
      <c r="H37" s="38"/>
      <c r="I37" s="20"/>
      <c r="J37" s="39"/>
      <c r="K37" s="58"/>
      <c r="L37" s="38"/>
    </row>
    <row r="38" spans="1:12">
      <c r="A38" s="42" t="s">
        <v>7</v>
      </c>
      <c r="B38" s="41" t="s">
        <v>21</v>
      </c>
      <c r="C38" s="15" t="s">
        <v>30</v>
      </c>
      <c r="D38" s="15" t="s">
        <v>47</v>
      </c>
      <c r="E38" s="41" t="s">
        <v>142</v>
      </c>
      <c r="F38" s="42" t="s">
        <v>67</v>
      </c>
      <c r="G38" s="41" t="s">
        <v>85</v>
      </c>
      <c r="H38" s="41" t="s">
        <v>98</v>
      </c>
      <c r="I38" s="36" t="s">
        <v>138</v>
      </c>
      <c r="J38" s="15" t="s">
        <v>106</v>
      </c>
      <c r="K38" s="42" t="s">
        <v>119</v>
      </c>
      <c r="L38" s="26"/>
    </row>
    <row r="39" spans="1:12">
      <c r="A39" s="38"/>
      <c r="B39" s="38"/>
      <c r="C39" s="39"/>
      <c r="D39" s="39"/>
      <c r="E39" s="38"/>
      <c r="F39" s="38"/>
      <c r="G39" s="38"/>
      <c r="H39" s="38"/>
      <c r="I39" s="20"/>
      <c r="J39" s="39"/>
      <c r="K39" s="58"/>
      <c r="L39" s="38"/>
    </row>
    <row r="40" spans="1:12">
      <c r="A40" s="18" t="s">
        <v>8</v>
      </c>
      <c r="B40" s="17" t="s">
        <v>22</v>
      </c>
      <c r="C40" s="16" t="s">
        <v>31</v>
      </c>
      <c r="D40" s="16" t="s">
        <v>48</v>
      </c>
      <c r="E40" s="17" t="s">
        <v>59</v>
      </c>
      <c r="F40" s="18" t="s">
        <v>68</v>
      </c>
      <c r="G40" s="17" t="s">
        <v>86</v>
      </c>
      <c r="H40" s="22" t="s">
        <v>99</v>
      </c>
      <c r="I40" s="27" t="s">
        <v>138</v>
      </c>
      <c r="J40" s="16" t="s">
        <v>107</v>
      </c>
      <c r="K40" s="18" t="s">
        <v>120</v>
      </c>
      <c r="L40" s="26"/>
    </row>
    <row r="41" spans="1:12" ht="33" customHeight="1">
      <c r="A41" s="170" t="s">
        <v>9</v>
      </c>
      <c r="B41" s="171" t="s">
        <v>143</v>
      </c>
      <c r="C41" s="73" t="s">
        <v>32</v>
      </c>
      <c r="D41" s="73" t="s">
        <v>49</v>
      </c>
      <c r="E41" s="171" t="s">
        <v>59</v>
      </c>
      <c r="F41" s="170" t="s">
        <v>69</v>
      </c>
      <c r="G41" s="171" t="s">
        <v>87</v>
      </c>
      <c r="H41" s="171" t="s">
        <v>144</v>
      </c>
      <c r="I41" s="172" t="s">
        <v>138</v>
      </c>
      <c r="J41" s="73" t="s">
        <v>108</v>
      </c>
      <c r="K41" s="170" t="s">
        <v>121</v>
      </c>
      <c r="L41" s="173" t="s">
        <v>196</v>
      </c>
    </row>
    <row r="42" spans="1:12">
      <c r="A42" s="38"/>
      <c r="B42" s="38"/>
      <c r="C42" s="39"/>
      <c r="D42" s="39"/>
      <c r="E42" s="38"/>
      <c r="F42" s="38"/>
      <c r="G42" s="38"/>
      <c r="H42" s="25" t="s">
        <v>197</v>
      </c>
      <c r="I42" s="20"/>
      <c r="J42" s="39"/>
      <c r="K42" s="58"/>
      <c r="L42" s="38"/>
    </row>
    <row r="43" spans="1:12" ht="12.75" customHeight="1">
      <c r="A43" s="42" t="s">
        <v>10</v>
      </c>
      <c r="B43" s="41" t="s">
        <v>23</v>
      </c>
      <c r="C43" s="15" t="s">
        <v>33</v>
      </c>
      <c r="D43" s="15" t="s">
        <v>50</v>
      </c>
      <c r="E43" s="41" t="s">
        <v>59</v>
      </c>
      <c r="F43" s="42" t="s">
        <v>70</v>
      </c>
      <c r="G43" s="33" t="s">
        <v>88</v>
      </c>
      <c r="H43" s="32" t="s">
        <v>198</v>
      </c>
      <c r="I43" s="36" t="s">
        <v>138</v>
      </c>
      <c r="J43" s="292" t="s">
        <v>199</v>
      </c>
      <c r="K43" s="50">
        <v>117607.81</v>
      </c>
      <c r="L43" s="43"/>
    </row>
    <row r="44" spans="1:12">
      <c r="A44" s="38"/>
      <c r="B44" s="38"/>
      <c r="C44" s="39"/>
      <c r="D44" s="39"/>
      <c r="E44" s="38"/>
      <c r="F44" s="38"/>
      <c r="G44" s="38"/>
      <c r="H44" s="38"/>
      <c r="I44" s="20"/>
      <c r="J44" s="39"/>
      <c r="K44" s="58"/>
      <c r="L44" s="38"/>
    </row>
    <row r="45" spans="1:12">
      <c r="A45" s="18" t="s">
        <v>11</v>
      </c>
      <c r="B45" s="17" t="s">
        <v>145</v>
      </c>
      <c r="C45" s="15" t="s">
        <v>34</v>
      </c>
      <c r="D45" s="15" t="s">
        <v>51</v>
      </c>
      <c r="E45" s="41" t="s">
        <v>59</v>
      </c>
      <c r="F45" s="42" t="s">
        <v>71</v>
      </c>
      <c r="G45" s="41" t="s">
        <v>89</v>
      </c>
      <c r="H45" s="33" t="s">
        <v>95</v>
      </c>
      <c r="I45" s="36" t="s">
        <v>138</v>
      </c>
      <c r="J45" s="15" t="s">
        <v>109</v>
      </c>
      <c r="K45" s="42" t="s">
        <v>122</v>
      </c>
      <c r="L45" s="19"/>
    </row>
    <row r="46" spans="1:12">
      <c r="A46" s="25"/>
      <c r="B46" s="44" t="s">
        <v>200</v>
      </c>
      <c r="C46" s="20"/>
      <c r="D46" s="20"/>
      <c r="E46" s="25"/>
      <c r="F46" s="25"/>
      <c r="G46" s="25"/>
      <c r="H46" s="25"/>
      <c r="I46" s="20"/>
      <c r="J46" s="20"/>
      <c r="K46" s="55"/>
      <c r="L46" s="25"/>
    </row>
    <row r="47" spans="1:12">
      <c r="A47" s="32">
        <v>13</v>
      </c>
      <c r="B47" s="46" t="s">
        <v>201</v>
      </c>
      <c r="C47" s="15" t="s">
        <v>35</v>
      </c>
      <c r="D47" s="15" t="s">
        <v>52</v>
      </c>
      <c r="E47" s="41" t="s">
        <v>59</v>
      </c>
      <c r="F47" s="42" t="s">
        <v>72</v>
      </c>
      <c r="G47" s="33" t="s">
        <v>202</v>
      </c>
      <c r="H47" s="41" t="s">
        <v>100</v>
      </c>
      <c r="I47" s="36" t="s">
        <v>138</v>
      </c>
      <c r="J47" s="15" t="s">
        <v>110</v>
      </c>
      <c r="K47" s="50">
        <v>1606081.25</v>
      </c>
      <c r="L47" s="10"/>
    </row>
    <row r="48" spans="1:12" ht="14.25" customHeight="1">
      <c r="A48" s="38"/>
      <c r="B48" s="54" t="s">
        <v>227</v>
      </c>
      <c r="C48" s="13" t="s">
        <v>36</v>
      </c>
      <c r="D48" s="13" t="s">
        <v>53</v>
      </c>
      <c r="E48" s="12"/>
      <c r="F48" s="74" t="s">
        <v>73</v>
      </c>
      <c r="G48" s="12"/>
      <c r="H48" s="12"/>
      <c r="I48" s="39" t="s">
        <v>138</v>
      </c>
      <c r="J48" s="12"/>
      <c r="K48" s="199"/>
      <c r="L48" s="288" t="s">
        <v>388</v>
      </c>
    </row>
    <row r="49" spans="1:12" ht="26.25" customHeight="1">
      <c r="A49" s="203" t="s">
        <v>12</v>
      </c>
      <c r="B49" s="202" t="s">
        <v>387</v>
      </c>
      <c r="C49" s="204" t="s">
        <v>138</v>
      </c>
      <c r="D49" s="204" t="s">
        <v>138</v>
      </c>
      <c r="E49" s="205" t="s">
        <v>59</v>
      </c>
      <c r="F49" s="208">
        <v>151215.9</v>
      </c>
      <c r="G49" s="206" t="s">
        <v>90</v>
      </c>
      <c r="H49" s="205" t="s">
        <v>101</v>
      </c>
      <c r="I49" s="207" t="s">
        <v>138</v>
      </c>
      <c r="J49" s="293" t="s">
        <v>203</v>
      </c>
      <c r="K49" s="208">
        <v>3633996.57</v>
      </c>
      <c r="L49" s="289"/>
    </row>
    <row r="50" spans="1:12">
      <c r="A50" s="43"/>
      <c r="B50" s="43"/>
      <c r="C50" s="36"/>
      <c r="D50" s="36"/>
      <c r="E50" s="43"/>
      <c r="F50" s="43"/>
      <c r="G50" s="43"/>
      <c r="H50" s="33" t="s">
        <v>194</v>
      </c>
      <c r="I50" s="200"/>
      <c r="J50" s="36"/>
      <c r="K50" s="201"/>
      <c r="L50" s="43"/>
    </row>
    <row r="51" spans="1:12">
      <c r="A51" s="42" t="s">
        <v>13</v>
      </c>
      <c r="B51" s="41" t="s">
        <v>205</v>
      </c>
      <c r="C51" s="15" t="s">
        <v>37</v>
      </c>
      <c r="D51" s="15" t="s">
        <v>54</v>
      </c>
      <c r="E51" s="41" t="s">
        <v>60</v>
      </c>
      <c r="F51" s="42" t="s">
        <v>74</v>
      </c>
      <c r="G51" s="41" t="s">
        <v>91</v>
      </c>
      <c r="H51" s="10" t="s">
        <v>195</v>
      </c>
      <c r="I51" s="61" t="s">
        <v>138</v>
      </c>
      <c r="J51" s="15" t="s">
        <v>109</v>
      </c>
      <c r="K51" s="50">
        <v>171567.18</v>
      </c>
      <c r="L51" s="59"/>
    </row>
    <row r="52" spans="1:12">
      <c r="A52" s="38"/>
      <c r="B52" s="38"/>
      <c r="C52" s="39"/>
      <c r="D52" s="39"/>
      <c r="E52" s="38"/>
      <c r="F52" s="38"/>
      <c r="G52" s="38"/>
      <c r="H52" s="38"/>
      <c r="I52" s="20"/>
      <c r="J52" s="39"/>
      <c r="K52" s="58"/>
      <c r="L52" s="38"/>
    </row>
    <row r="53" spans="1:12">
      <c r="A53" s="42" t="s">
        <v>14</v>
      </c>
      <c r="B53" s="41" t="s">
        <v>205</v>
      </c>
      <c r="C53" s="15" t="s">
        <v>37</v>
      </c>
      <c r="D53" s="15" t="s">
        <v>54</v>
      </c>
      <c r="E53" s="41" t="s">
        <v>147</v>
      </c>
      <c r="F53" s="42" t="s">
        <v>74</v>
      </c>
      <c r="G53" s="41" t="s">
        <v>91</v>
      </c>
      <c r="H53" s="41" t="s">
        <v>97</v>
      </c>
      <c r="I53" s="36" t="s">
        <v>138</v>
      </c>
      <c r="J53" s="15" t="s">
        <v>109</v>
      </c>
      <c r="K53" s="50">
        <v>47337.49</v>
      </c>
      <c r="L53" s="43"/>
    </row>
    <row r="54" spans="1:12">
      <c r="A54" s="38"/>
      <c r="B54" s="38"/>
      <c r="C54" s="39"/>
      <c r="D54" s="39"/>
      <c r="E54" s="38"/>
      <c r="F54" s="38"/>
      <c r="G54" s="38"/>
      <c r="H54" s="38"/>
      <c r="I54" s="20"/>
      <c r="J54" s="39"/>
      <c r="K54" s="55"/>
      <c r="L54" s="38"/>
    </row>
    <row r="55" spans="1:12">
      <c r="A55" s="18" t="s">
        <v>15</v>
      </c>
      <c r="B55" s="17" t="s">
        <v>22</v>
      </c>
      <c r="C55" s="16" t="s">
        <v>38</v>
      </c>
      <c r="D55" s="16" t="s">
        <v>55</v>
      </c>
      <c r="E55" s="17" t="s">
        <v>59</v>
      </c>
      <c r="F55" s="18" t="s">
        <v>75</v>
      </c>
      <c r="G55" s="17" t="s">
        <v>92</v>
      </c>
      <c r="H55" s="22" t="s">
        <v>148</v>
      </c>
      <c r="I55" s="27" t="s">
        <v>138</v>
      </c>
      <c r="J55" s="16" t="s">
        <v>111</v>
      </c>
      <c r="K55" s="79">
        <v>134442.5</v>
      </c>
      <c r="L55" s="26"/>
    </row>
    <row r="56" spans="1:12">
      <c r="A56" s="38"/>
      <c r="B56" s="38"/>
      <c r="C56" s="39"/>
      <c r="D56" s="39"/>
      <c r="E56" s="38"/>
      <c r="F56" s="38"/>
      <c r="G56" s="38"/>
      <c r="H56" s="38"/>
      <c r="I56" s="20"/>
      <c r="J56" s="39"/>
      <c r="K56" s="55"/>
      <c r="L56" s="38"/>
    </row>
    <row r="57" spans="1:12">
      <c r="A57" s="18" t="s">
        <v>16</v>
      </c>
      <c r="B57" s="17" t="s">
        <v>24</v>
      </c>
      <c r="C57" s="15" t="s">
        <v>39</v>
      </c>
      <c r="D57" s="15" t="s">
        <v>56</v>
      </c>
      <c r="E57" s="41" t="s">
        <v>59</v>
      </c>
      <c r="F57" s="42" t="s">
        <v>76</v>
      </c>
      <c r="G57" s="41" t="s">
        <v>93</v>
      </c>
      <c r="H57" s="33" t="s">
        <v>102</v>
      </c>
      <c r="I57" s="36" t="s">
        <v>138</v>
      </c>
      <c r="J57" s="16" t="s">
        <v>112</v>
      </c>
      <c r="K57" s="79">
        <v>502057.33</v>
      </c>
      <c r="L57" s="19"/>
    </row>
    <row r="58" spans="1:12">
      <c r="A58" s="25"/>
      <c r="B58" s="44" t="s">
        <v>206</v>
      </c>
      <c r="C58" s="20"/>
      <c r="D58" s="20"/>
      <c r="E58" s="25"/>
      <c r="F58" s="25"/>
      <c r="G58" s="25"/>
      <c r="H58" s="25"/>
      <c r="I58" s="20" t="s">
        <v>208</v>
      </c>
      <c r="J58" s="20"/>
      <c r="K58" s="55"/>
      <c r="L58" s="25"/>
    </row>
    <row r="59" spans="1:12" ht="14.25" customHeight="1">
      <c r="A59" s="32">
        <v>19</v>
      </c>
      <c r="B59" s="46" t="s">
        <v>207</v>
      </c>
      <c r="C59" s="15" t="s">
        <v>40</v>
      </c>
      <c r="D59" s="15" t="s">
        <v>57</v>
      </c>
      <c r="E59" s="41" t="s">
        <v>59</v>
      </c>
      <c r="F59" s="42" t="s">
        <v>77</v>
      </c>
      <c r="G59" s="33" t="s">
        <v>210</v>
      </c>
      <c r="H59" s="33" t="s">
        <v>103</v>
      </c>
      <c r="I59" s="34" t="s">
        <v>209</v>
      </c>
      <c r="J59" s="292" t="s">
        <v>343</v>
      </c>
      <c r="K59" s="56">
        <v>645043.62</v>
      </c>
      <c r="L59" s="21"/>
    </row>
    <row r="60" spans="1:12">
      <c r="A60" s="38"/>
      <c r="B60" s="38"/>
      <c r="C60" s="39"/>
      <c r="D60" s="39"/>
      <c r="E60" s="38"/>
      <c r="F60" s="38"/>
      <c r="G60" s="38"/>
      <c r="H60" s="54" t="s">
        <v>194</v>
      </c>
      <c r="I60" s="20"/>
      <c r="J60" s="39"/>
      <c r="K60" s="58"/>
      <c r="L60" s="38"/>
    </row>
    <row r="61" spans="1:12">
      <c r="A61" s="18" t="s">
        <v>17</v>
      </c>
      <c r="B61" s="17" t="s">
        <v>146</v>
      </c>
      <c r="C61" s="16" t="s">
        <v>41</v>
      </c>
      <c r="D61" s="16" t="s">
        <v>58</v>
      </c>
      <c r="E61" s="17" t="s">
        <v>60</v>
      </c>
      <c r="F61" s="18" t="s">
        <v>78</v>
      </c>
      <c r="G61" s="17" t="s">
        <v>94</v>
      </c>
      <c r="H61" s="11" t="s">
        <v>195</v>
      </c>
      <c r="I61" s="27" t="s">
        <v>138</v>
      </c>
      <c r="J61" s="16" t="s">
        <v>113</v>
      </c>
      <c r="K61" s="56">
        <v>37343.75</v>
      </c>
      <c r="L61" s="26"/>
    </row>
    <row r="62" spans="1:12">
      <c r="A62" s="25"/>
      <c r="B62" s="62"/>
      <c r="C62" s="20"/>
      <c r="D62" s="20"/>
      <c r="E62" s="25"/>
      <c r="F62" s="25"/>
      <c r="G62" s="25"/>
      <c r="H62" s="25"/>
      <c r="I62" s="20"/>
      <c r="J62" s="20"/>
      <c r="K62" s="55"/>
      <c r="L62" s="25"/>
    </row>
    <row r="63" spans="1:12">
      <c r="A63" s="21">
        <v>21</v>
      </c>
      <c r="B63" s="63" t="s">
        <v>146</v>
      </c>
      <c r="C63" s="16" t="s">
        <v>41</v>
      </c>
      <c r="D63" s="17" t="s">
        <v>58</v>
      </c>
      <c r="E63" s="17" t="s">
        <v>147</v>
      </c>
      <c r="F63" s="18" t="s">
        <v>129</v>
      </c>
      <c r="G63" s="17" t="s">
        <v>94</v>
      </c>
      <c r="H63" s="17" t="s">
        <v>97</v>
      </c>
      <c r="I63" s="27" t="s">
        <v>138</v>
      </c>
      <c r="J63" s="16" t="s">
        <v>113</v>
      </c>
      <c r="K63" s="56">
        <v>73371.87</v>
      </c>
      <c r="L63" s="21"/>
    </row>
    <row r="64" spans="1:12">
      <c r="A64" s="25"/>
      <c r="B64" s="25"/>
      <c r="C64" s="20"/>
      <c r="D64" s="20"/>
      <c r="E64" s="25"/>
      <c r="F64" s="64">
        <v>1599420.39</v>
      </c>
      <c r="G64" s="54" t="s">
        <v>212</v>
      </c>
      <c r="H64" s="54" t="s">
        <v>149</v>
      </c>
      <c r="I64" s="60" t="s">
        <v>214</v>
      </c>
      <c r="J64" s="20"/>
      <c r="K64" s="168"/>
      <c r="L64" s="25"/>
    </row>
    <row r="65" spans="1:13">
      <c r="A65" s="21">
        <v>22</v>
      </c>
      <c r="B65" s="21" t="s">
        <v>211</v>
      </c>
      <c r="C65" s="16" t="s">
        <v>123</v>
      </c>
      <c r="D65" s="23" t="s">
        <v>126</v>
      </c>
      <c r="E65" s="17" t="s">
        <v>59</v>
      </c>
      <c r="F65" s="65">
        <v>150000</v>
      </c>
      <c r="G65" s="22" t="s">
        <v>213</v>
      </c>
      <c r="H65" s="22" t="s">
        <v>150</v>
      </c>
      <c r="I65" s="77" t="s">
        <v>215</v>
      </c>
      <c r="J65" s="23" t="s">
        <v>233</v>
      </c>
      <c r="K65" s="169">
        <v>1747468.94</v>
      </c>
      <c r="L65" s="65"/>
    </row>
    <row r="66" spans="1:13">
      <c r="A66" s="32"/>
      <c r="B66" s="32" t="s">
        <v>268</v>
      </c>
      <c r="C66" s="15"/>
      <c r="D66" s="20"/>
      <c r="E66" s="25"/>
      <c r="F66" s="76"/>
      <c r="G66" s="33"/>
      <c r="H66" s="33" t="s">
        <v>214</v>
      </c>
      <c r="I66" s="20"/>
      <c r="J66" s="20"/>
      <c r="K66" s="57"/>
      <c r="L66" s="32"/>
    </row>
    <row r="67" spans="1:13">
      <c r="A67" s="32">
        <v>23</v>
      </c>
      <c r="B67" s="32" t="s">
        <v>228</v>
      </c>
      <c r="C67" s="15" t="s">
        <v>229</v>
      </c>
      <c r="D67" s="23" t="s">
        <v>230</v>
      </c>
      <c r="E67" s="17" t="s">
        <v>59</v>
      </c>
      <c r="F67" s="76">
        <v>636560.63</v>
      </c>
      <c r="G67" s="33" t="s">
        <v>231</v>
      </c>
      <c r="H67" s="33" t="s">
        <v>232</v>
      </c>
      <c r="I67" s="27" t="s">
        <v>138</v>
      </c>
      <c r="J67" s="23" t="s">
        <v>234</v>
      </c>
      <c r="K67" s="57">
        <v>635470.19999999995</v>
      </c>
      <c r="L67" s="32"/>
    </row>
    <row r="68" spans="1:13">
      <c r="A68" s="25"/>
      <c r="B68" s="25"/>
      <c r="C68" s="20"/>
      <c r="D68" s="20"/>
      <c r="E68" s="44" t="s">
        <v>192</v>
      </c>
      <c r="F68" s="25"/>
      <c r="G68" s="25"/>
      <c r="H68" s="25"/>
      <c r="I68" s="20"/>
      <c r="J68" s="20"/>
      <c r="K68" s="55"/>
      <c r="L68" s="25"/>
    </row>
    <row r="69" spans="1:13">
      <c r="A69" s="32">
        <v>24</v>
      </c>
      <c r="B69" s="33" t="s">
        <v>216</v>
      </c>
      <c r="C69" s="15" t="s">
        <v>124</v>
      </c>
      <c r="D69" s="41" t="s">
        <v>127</v>
      </c>
      <c r="E69" s="46" t="s">
        <v>193</v>
      </c>
      <c r="F69" s="42" t="s">
        <v>130</v>
      </c>
      <c r="G69" s="41" t="s">
        <v>132</v>
      </c>
      <c r="H69" s="41" t="s">
        <v>134</v>
      </c>
      <c r="I69" s="27" t="s">
        <v>138</v>
      </c>
      <c r="J69" s="15" t="s">
        <v>135</v>
      </c>
      <c r="K69" s="57">
        <v>507350.82</v>
      </c>
      <c r="L69" s="32"/>
    </row>
    <row r="70" spans="1:13">
      <c r="A70" s="25"/>
      <c r="B70" s="25"/>
      <c r="C70" s="20"/>
      <c r="D70" s="20"/>
      <c r="E70" s="25"/>
      <c r="F70" s="25"/>
      <c r="G70" s="25"/>
      <c r="H70" s="25"/>
      <c r="I70" s="20"/>
      <c r="J70" s="20"/>
      <c r="K70" s="55"/>
      <c r="L70" s="25"/>
    </row>
    <row r="71" spans="1:13">
      <c r="A71" s="18">
        <v>25</v>
      </c>
      <c r="B71" s="17" t="s">
        <v>217</v>
      </c>
      <c r="C71" s="16" t="s">
        <v>125</v>
      </c>
      <c r="D71" s="17" t="s">
        <v>128</v>
      </c>
      <c r="E71" s="17" t="s">
        <v>59</v>
      </c>
      <c r="F71" s="18" t="s">
        <v>131</v>
      </c>
      <c r="G71" s="17" t="s">
        <v>133</v>
      </c>
      <c r="H71" s="17" t="s">
        <v>151</v>
      </c>
      <c r="I71" s="27" t="s">
        <v>138</v>
      </c>
      <c r="J71" s="16" t="s">
        <v>136</v>
      </c>
      <c r="K71" s="79">
        <v>127001.2</v>
      </c>
      <c r="L71" s="19"/>
    </row>
    <row r="72" spans="1:13" ht="25.5" customHeight="1">
      <c r="A72" s="74"/>
      <c r="B72" s="75"/>
      <c r="C72" s="13"/>
      <c r="D72" s="13"/>
      <c r="E72" s="44"/>
      <c r="F72" s="78">
        <v>474690.3</v>
      </c>
      <c r="G72" s="75" t="s">
        <v>418</v>
      </c>
      <c r="H72" s="175" t="s">
        <v>224</v>
      </c>
      <c r="I72" s="20"/>
      <c r="J72" s="13"/>
      <c r="K72" s="78"/>
      <c r="L72" s="301" t="s">
        <v>503</v>
      </c>
    </row>
    <row r="73" spans="1:13">
      <c r="A73" s="18">
        <v>26</v>
      </c>
      <c r="B73" s="17" t="s">
        <v>24</v>
      </c>
      <c r="C73" s="16" t="s">
        <v>222</v>
      </c>
      <c r="D73" s="16" t="s">
        <v>223</v>
      </c>
      <c r="E73" s="63" t="s">
        <v>59</v>
      </c>
      <c r="F73" s="92"/>
      <c r="G73" s="11" t="s">
        <v>417</v>
      </c>
      <c r="H73" s="176" t="s">
        <v>225</v>
      </c>
      <c r="I73" s="27" t="s">
        <v>138</v>
      </c>
      <c r="J73" s="16" t="s">
        <v>226</v>
      </c>
      <c r="K73" s="79">
        <v>533002.72</v>
      </c>
      <c r="L73" s="302"/>
    </row>
    <row r="74" spans="1:13">
      <c r="A74" s="74"/>
      <c r="B74" s="75"/>
      <c r="C74" s="13"/>
      <c r="D74" s="74"/>
      <c r="E74" s="25"/>
      <c r="F74" s="245"/>
      <c r="G74" s="41" t="s">
        <v>348</v>
      </c>
      <c r="H74" s="175" t="s">
        <v>349</v>
      </c>
      <c r="I74" s="75" t="s">
        <v>351</v>
      </c>
      <c r="J74" s="74"/>
      <c r="K74" s="78"/>
      <c r="L74" s="74"/>
    </row>
    <row r="75" spans="1:13">
      <c r="A75" s="18">
        <v>27</v>
      </c>
      <c r="B75" s="17" t="s">
        <v>344</v>
      </c>
      <c r="C75" s="16" t="s">
        <v>345</v>
      </c>
      <c r="D75" s="16" t="s">
        <v>346</v>
      </c>
      <c r="E75" s="17" t="s">
        <v>59</v>
      </c>
      <c r="F75" s="174">
        <v>4007570</v>
      </c>
      <c r="G75" s="17" t="s">
        <v>347</v>
      </c>
      <c r="H75" s="176" t="s">
        <v>350</v>
      </c>
      <c r="I75" s="17" t="s">
        <v>352</v>
      </c>
      <c r="J75" s="177" t="s">
        <v>347</v>
      </c>
      <c r="K75" s="79">
        <v>3996682.5</v>
      </c>
      <c r="L75" s="18"/>
    </row>
    <row r="76" spans="1:13" ht="36.75" customHeight="1">
      <c r="A76" s="74"/>
      <c r="B76" s="284" t="s">
        <v>424</v>
      </c>
      <c r="C76" s="250"/>
      <c r="D76" s="246"/>
      <c r="E76" s="247"/>
      <c r="F76" s="248"/>
      <c r="G76" s="284" t="s">
        <v>423</v>
      </c>
      <c r="H76" s="284" t="s">
        <v>421</v>
      </c>
      <c r="I76" s="290" t="s">
        <v>425</v>
      </c>
      <c r="J76" s="294" t="s">
        <v>422</v>
      </c>
      <c r="K76" s="248"/>
      <c r="L76" s="284" t="s">
        <v>547</v>
      </c>
    </row>
    <row r="77" spans="1:13" ht="28.5" customHeight="1">
      <c r="A77" s="203">
        <v>28</v>
      </c>
      <c r="B77" s="285"/>
      <c r="C77" s="251" t="s">
        <v>419</v>
      </c>
      <c r="D77" s="203" t="s">
        <v>420</v>
      </c>
      <c r="E77" s="205" t="s">
        <v>59</v>
      </c>
      <c r="F77" s="249">
        <v>11396239.99</v>
      </c>
      <c r="G77" s="285"/>
      <c r="H77" s="285"/>
      <c r="I77" s="291"/>
      <c r="J77" s="295"/>
      <c r="K77" s="249">
        <v>12980906.529999999</v>
      </c>
      <c r="L77" s="285"/>
      <c r="M77" s="283" t="s">
        <v>549</v>
      </c>
    </row>
    <row r="78" spans="1:13">
      <c r="A78" s="74"/>
      <c r="B78" s="74"/>
      <c r="C78" s="13"/>
      <c r="D78" s="74"/>
      <c r="E78" s="74"/>
      <c r="F78" s="78"/>
      <c r="G78" s="75"/>
      <c r="H78" s="75" t="s">
        <v>429</v>
      </c>
      <c r="I78" s="20"/>
      <c r="J78" s="74"/>
      <c r="K78" s="78"/>
      <c r="L78" s="75" t="s">
        <v>541</v>
      </c>
    </row>
    <row r="79" spans="1:13">
      <c r="A79" s="42">
        <v>29</v>
      </c>
      <c r="B79" s="41" t="s">
        <v>426</v>
      </c>
      <c r="C79" s="15" t="s">
        <v>427</v>
      </c>
      <c r="D79" s="42" t="s">
        <v>428</v>
      </c>
      <c r="E79" s="41" t="s">
        <v>59</v>
      </c>
      <c r="F79" s="50">
        <v>429735.85</v>
      </c>
      <c r="G79" s="10" t="s">
        <v>431</v>
      </c>
      <c r="H79" s="41" t="s">
        <v>430</v>
      </c>
      <c r="I79" s="36" t="s">
        <v>138</v>
      </c>
      <c r="J79" s="15" t="s">
        <v>432</v>
      </c>
      <c r="K79" s="50">
        <v>477083.31</v>
      </c>
      <c r="L79" s="41" t="s">
        <v>542</v>
      </c>
    </row>
    <row r="80" spans="1:13" ht="38.25">
      <c r="A80" s="170">
        <f>A79+1</f>
        <v>30</v>
      </c>
      <c r="B80" s="266" t="s">
        <v>505</v>
      </c>
      <c r="C80" s="269" t="s">
        <v>546</v>
      </c>
      <c r="D80" s="73" t="s">
        <v>138</v>
      </c>
      <c r="E80" s="171" t="s">
        <v>509</v>
      </c>
      <c r="F80" s="270">
        <v>150000</v>
      </c>
      <c r="G80" s="272" t="s">
        <v>512</v>
      </c>
      <c r="H80" s="266" t="s">
        <v>511</v>
      </c>
      <c r="I80" s="73" t="s">
        <v>138</v>
      </c>
      <c r="J80" s="73" t="s">
        <v>553</v>
      </c>
      <c r="K80" s="267">
        <v>195000</v>
      </c>
      <c r="L80" s="268" t="s">
        <v>555</v>
      </c>
      <c r="M80" s="281" t="s">
        <v>554</v>
      </c>
    </row>
    <row r="81" spans="1:13" s="265" customFormat="1" ht="39" customHeight="1">
      <c r="A81" s="170">
        <f t="shared" ref="A81:A86" si="1">A80+1</f>
        <v>31</v>
      </c>
      <c r="B81" s="266" t="s">
        <v>506</v>
      </c>
      <c r="C81" s="170" t="s">
        <v>507</v>
      </c>
      <c r="D81" s="73" t="s">
        <v>138</v>
      </c>
      <c r="E81" s="171" t="s">
        <v>508</v>
      </c>
      <c r="F81" s="267">
        <v>381702.44</v>
      </c>
      <c r="G81" s="271" t="s">
        <v>510</v>
      </c>
      <c r="H81" s="268" t="s">
        <v>513</v>
      </c>
      <c r="I81" s="73" t="s">
        <v>138</v>
      </c>
      <c r="J81" s="296" t="s">
        <v>524</v>
      </c>
      <c r="K81" s="267">
        <v>381682.86</v>
      </c>
      <c r="L81" s="170"/>
    </row>
    <row r="82" spans="1:13" ht="38.25">
      <c r="A82" s="170">
        <f t="shared" si="1"/>
        <v>32</v>
      </c>
      <c r="B82" s="268" t="s">
        <v>514</v>
      </c>
      <c r="C82" s="170" t="s">
        <v>515</v>
      </c>
      <c r="D82" s="73" t="s">
        <v>138</v>
      </c>
      <c r="E82" s="171" t="s">
        <v>508</v>
      </c>
      <c r="F82" s="274">
        <v>262051.65</v>
      </c>
      <c r="G82" s="275" t="s">
        <v>516</v>
      </c>
      <c r="H82" s="275" t="s">
        <v>517</v>
      </c>
      <c r="I82" s="73" t="s">
        <v>138</v>
      </c>
      <c r="J82" s="296" t="s">
        <v>523</v>
      </c>
      <c r="K82" s="267">
        <v>257322.13</v>
      </c>
      <c r="L82" s="170"/>
      <c r="M82" s="278"/>
    </row>
    <row r="83" spans="1:13" ht="42" customHeight="1">
      <c r="A83" s="170">
        <f t="shared" si="1"/>
        <v>33</v>
      </c>
      <c r="B83" s="268" t="s">
        <v>518</v>
      </c>
      <c r="C83" s="280" t="s">
        <v>519</v>
      </c>
      <c r="D83" s="73" t="s">
        <v>138</v>
      </c>
      <c r="E83" s="171" t="s">
        <v>508</v>
      </c>
      <c r="F83" s="277">
        <v>611968.75</v>
      </c>
      <c r="G83" s="271" t="s">
        <v>521</v>
      </c>
      <c r="H83" s="268" t="s">
        <v>520</v>
      </c>
      <c r="I83" s="73" t="s">
        <v>138</v>
      </c>
      <c r="J83" s="296" t="s">
        <v>522</v>
      </c>
      <c r="K83" s="277">
        <v>519778.78</v>
      </c>
      <c r="L83" s="276"/>
      <c r="M83" s="281" t="s">
        <v>540</v>
      </c>
    </row>
    <row r="84" spans="1:13" ht="42" customHeight="1">
      <c r="A84" s="170">
        <f t="shared" si="1"/>
        <v>34</v>
      </c>
      <c r="B84" s="268" t="s">
        <v>525</v>
      </c>
      <c r="C84" s="73" t="s">
        <v>526</v>
      </c>
      <c r="D84" s="73" t="s">
        <v>138</v>
      </c>
      <c r="E84" s="171" t="s">
        <v>508</v>
      </c>
      <c r="F84" s="274">
        <v>177946.03</v>
      </c>
      <c r="G84" s="275" t="s">
        <v>527</v>
      </c>
      <c r="H84" s="275" t="s">
        <v>517</v>
      </c>
      <c r="I84" s="73" t="s">
        <v>138</v>
      </c>
      <c r="J84" s="296" t="s">
        <v>528</v>
      </c>
      <c r="K84" s="267">
        <v>180891.07</v>
      </c>
      <c r="L84" s="170"/>
      <c r="M84" s="281" t="s">
        <v>540</v>
      </c>
    </row>
    <row r="85" spans="1:13" ht="42" customHeight="1">
      <c r="A85" s="170">
        <f t="shared" si="1"/>
        <v>35</v>
      </c>
      <c r="B85" s="268" t="s">
        <v>529</v>
      </c>
      <c r="C85" s="73" t="s">
        <v>530</v>
      </c>
      <c r="D85" s="73" t="s">
        <v>138</v>
      </c>
      <c r="E85" s="171" t="s">
        <v>508</v>
      </c>
      <c r="F85" s="274">
        <v>672</v>
      </c>
      <c r="G85" s="275" t="s">
        <v>531</v>
      </c>
      <c r="H85" s="275" t="s">
        <v>532</v>
      </c>
      <c r="I85" s="73" t="s">
        <v>138</v>
      </c>
      <c r="J85" s="73" t="s">
        <v>138</v>
      </c>
      <c r="K85" s="267">
        <v>22902.83</v>
      </c>
      <c r="L85" s="268" t="s">
        <v>545</v>
      </c>
      <c r="M85" s="281" t="s">
        <v>544</v>
      </c>
    </row>
    <row r="86" spans="1:13" ht="42" customHeight="1">
      <c r="A86" s="170">
        <f t="shared" si="1"/>
        <v>36</v>
      </c>
      <c r="B86" s="268" t="s">
        <v>536</v>
      </c>
      <c r="C86" s="73" t="s">
        <v>537</v>
      </c>
      <c r="D86" s="73" t="s">
        <v>138</v>
      </c>
      <c r="E86" s="171" t="s">
        <v>508</v>
      </c>
      <c r="F86" s="274">
        <v>74750</v>
      </c>
      <c r="G86" s="271">
        <v>43059</v>
      </c>
      <c r="H86" s="275" t="s">
        <v>538</v>
      </c>
      <c r="I86" s="73" t="s">
        <v>138</v>
      </c>
      <c r="J86" s="296" t="s">
        <v>539</v>
      </c>
      <c r="K86" s="267">
        <v>74787.5</v>
      </c>
      <c r="L86" s="170"/>
      <c r="M86" s="283" t="s">
        <v>548</v>
      </c>
    </row>
    <row r="87" spans="1:13">
      <c r="A87" s="273"/>
      <c r="B87" s="252"/>
      <c r="C87" s="37"/>
      <c r="D87" s="37"/>
      <c r="E87" s="252"/>
      <c r="F87" s="31"/>
      <c r="G87" s="31"/>
      <c r="H87" s="31"/>
      <c r="I87" s="37"/>
      <c r="J87" s="37"/>
      <c r="K87" s="53"/>
      <c r="L87" s="31"/>
    </row>
    <row r="88" spans="1:13">
      <c r="A88" s="31"/>
      <c r="B88" s="252"/>
      <c r="C88" s="37"/>
      <c r="D88" s="37"/>
      <c r="E88" s="252"/>
      <c r="F88" s="31"/>
      <c r="G88" s="31"/>
      <c r="H88" s="31"/>
      <c r="I88" s="37"/>
      <c r="J88" s="37"/>
      <c r="K88" s="53"/>
      <c r="L88" s="31"/>
    </row>
    <row r="89" spans="1:13">
      <c r="A89" s="1" t="s">
        <v>152</v>
      </c>
      <c r="B89" s="1"/>
      <c r="C89" s="1"/>
      <c r="D89" s="1"/>
      <c r="E89" s="253"/>
      <c r="F89" s="1"/>
      <c r="G89" s="1"/>
      <c r="H89" s="1"/>
      <c r="I89" s="1"/>
      <c r="J89" s="1"/>
      <c r="K89" s="1"/>
      <c r="L89" s="1"/>
    </row>
    <row r="90" spans="1:13">
      <c r="A90" s="9"/>
      <c r="B90" s="13"/>
      <c r="C90" s="13"/>
      <c r="D90" s="13"/>
      <c r="E90" s="254" t="s">
        <v>160</v>
      </c>
      <c r="F90" s="71"/>
      <c r="G90" s="68" t="s">
        <v>167</v>
      </c>
      <c r="H90" s="13" t="s">
        <v>171</v>
      </c>
      <c r="I90" s="13"/>
      <c r="J90" s="13" t="s">
        <v>178</v>
      </c>
      <c r="K90" s="13" t="s">
        <v>182</v>
      </c>
      <c r="L90" s="14"/>
    </row>
    <row r="91" spans="1:13">
      <c r="A91" s="10"/>
      <c r="B91" s="15"/>
      <c r="C91" s="15"/>
      <c r="D91" s="15"/>
      <c r="E91" s="66" t="s">
        <v>161</v>
      </c>
      <c r="F91" s="34" t="s">
        <v>164</v>
      </c>
      <c r="G91" s="69" t="s">
        <v>168</v>
      </c>
      <c r="H91" s="15" t="s">
        <v>172</v>
      </c>
      <c r="I91" s="15" t="s">
        <v>175</v>
      </c>
      <c r="J91" s="15" t="s">
        <v>179</v>
      </c>
      <c r="K91" s="15" t="s">
        <v>183</v>
      </c>
      <c r="L91" s="15" t="s">
        <v>185</v>
      </c>
    </row>
    <row r="92" spans="1:13">
      <c r="A92" s="10" t="s">
        <v>154</v>
      </c>
      <c r="B92" s="15"/>
      <c r="C92" s="15" t="s">
        <v>156</v>
      </c>
      <c r="D92" s="15" t="s">
        <v>158</v>
      </c>
      <c r="E92" s="66" t="s">
        <v>162</v>
      </c>
      <c r="F92" s="34" t="s">
        <v>219</v>
      </c>
      <c r="G92" s="69" t="s">
        <v>220</v>
      </c>
      <c r="H92" s="15" t="s">
        <v>221</v>
      </c>
      <c r="I92" s="15" t="s">
        <v>176</v>
      </c>
      <c r="J92" s="15" t="s">
        <v>180</v>
      </c>
      <c r="K92" s="15" t="s">
        <v>184</v>
      </c>
      <c r="L92" s="15" t="s">
        <v>186</v>
      </c>
    </row>
    <row r="93" spans="1:13">
      <c r="A93" s="11" t="s">
        <v>155</v>
      </c>
      <c r="B93" s="16" t="s">
        <v>18</v>
      </c>
      <c r="C93" s="16" t="s">
        <v>157</v>
      </c>
      <c r="D93" s="23" t="s">
        <v>218</v>
      </c>
      <c r="E93" s="67" t="s">
        <v>163</v>
      </c>
      <c r="F93" s="23" t="s">
        <v>218</v>
      </c>
      <c r="G93" s="70" t="s">
        <v>174</v>
      </c>
      <c r="H93" s="16" t="s">
        <v>174</v>
      </c>
      <c r="I93" s="16" t="s">
        <v>177</v>
      </c>
      <c r="J93" s="16" t="s">
        <v>181</v>
      </c>
      <c r="K93" s="16" t="s">
        <v>165</v>
      </c>
      <c r="L93" s="16" t="s">
        <v>187</v>
      </c>
    </row>
    <row r="94" spans="1:13">
      <c r="A94" s="3">
        <v>1</v>
      </c>
      <c r="B94" s="3">
        <v>2</v>
      </c>
      <c r="C94" s="3">
        <v>3</v>
      </c>
      <c r="D94" s="3">
        <v>4</v>
      </c>
      <c r="E94" s="3">
        <v>5</v>
      </c>
      <c r="F94" s="16">
        <v>6</v>
      </c>
      <c r="G94" s="3">
        <v>7</v>
      </c>
      <c r="H94" s="3">
        <v>8</v>
      </c>
      <c r="I94" s="3">
        <v>9</v>
      </c>
      <c r="J94" s="3">
        <v>10</v>
      </c>
      <c r="K94" s="3">
        <v>11</v>
      </c>
      <c r="L94" s="3">
        <v>12</v>
      </c>
    </row>
    <row r="95" spans="1:13" ht="20.25" customHeight="1">
      <c r="A95" s="72">
        <v>1</v>
      </c>
      <c r="B95" s="73" t="s">
        <v>138</v>
      </c>
      <c r="C95" s="73" t="s">
        <v>138</v>
      </c>
      <c r="D95" s="73" t="s">
        <v>138</v>
      </c>
      <c r="E95" s="73" t="s">
        <v>138</v>
      </c>
      <c r="F95" s="73" t="s">
        <v>138</v>
      </c>
      <c r="G95" s="73" t="s">
        <v>138</v>
      </c>
      <c r="H95" s="73" t="s">
        <v>138</v>
      </c>
      <c r="I95" s="73" t="s">
        <v>138</v>
      </c>
      <c r="J95" s="73" t="s">
        <v>138</v>
      </c>
      <c r="K95" s="73" t="s">
        <v>138</v>
      </c>
      <c r="L95" s="73" t="s">
        <v>138</v>
      </c>
    </row>
    <row r="96" spans="1:13" ht="20.25" customHeight="1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</row>
    <row r="97" spans="1:12" ht="20.25" customHeight="1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</row>
    <row r="98" spans="1:12">
      <c r="A98" s="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>
      <c r="B99" s="2"/>
      <c r="C99" s="2"/>
      <c r="D99" s="2"/>
      <c r="E99" s="2"/>
      <c r="F99" s="2"/>
      <c r="G99" s="2"/>
      <c r="I99" s="2"/>
      <c r="J99" s="2"/>
      <c r="K99" s="2"/>
      <c r="L99" s="2"/>
    </row>
    <row r="100" spans="1:12">
      <c r="B100" s="2"/>
      <c r="C100" s="2"/>
      <c r="D100" s="2"/>
      <c r="E100" s="2"/>
      <c r="F100" s="2"/>
      <c r="G100" s="2"/>
      <c r="I100" s="2"/>
      <c r="J100" s="286"/>
      <c r="K100" s="287"/>
      <c r="L100" s="2"/>
    </row>
    <row r="101" spans="1:12" ht="15.75">
      <c r="B101" s="2"/>
      <c r="C101" s="2"/>
      <c r="D101" s="2"/>
      <c r="E101" s="2"/>
      <c r="F101" s="2"/>
      <c r="G101" s="2"/>
      <c r="I101" s="2"/>
      <c r="J101" s="297" t="s">
        <v>533</v>
      </c>
      <c r="K101" s="298"/>
      <c r="L101" s="2"/>
    </row>
    <row r="102" spans="1:12" ht="15.75">
      <c r="B102" s="2"/>
      <c r="C102" s="2"/>
      <c r="D102" s="2"/>
      <c r="E102" s="2"/>
      <c r="F102" s="2"/>
      <c r="G102" s="2"/>
      <c r="H102" s="300" t="s">
        <v>535</v>
      </c>
      <c r="I102" s="2"/>
      <c r="J102" s="299"/>
      <c r="K102" s="299"/>
      <c r="L102" s="2"/>
    </row>
    <row r="103" spans="1:12" ht="15.75">
      <c r="B103" s="2"/>
      <c r="C103" s="2"/>
      <c r="D103" s="2"/>
      <c r="E103" s="2"/>
      <c r="F103" s="2"/>
      <c r="G103" s="2"/>
      <c r="H103" s="2"/>
      <c r="I103" s="2"/>
      <c r="J103" s="297" t="s">
        <v>534</v>
      </c>
      <c r="K103" s="298"/>
      <c r="L103" s="2"/>
    </row>
    <row r="104" spans="1:1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>
      <c r="A105" s="1" t="s">
        <v>137</v>
      </c>
      <c r="B105" s="279"/>
      <c r="C105" s="28"/>
      <c r="D105" s="28"/>
      <c r="E105" s="24"/>
      <c r="F105" s="24"/>
      <c r="G105" s="24"/>
      <c r="H105" s="24"/>
      <c r="I105" s="28"/>
      <c r="J105" s="28"/>
      <c r="K105" s="51"/>
      <c r="L105" s="24"/>
    </row>
    <row r="106" spans="1:12">
      <c r="A106" s="1" t="s">
        <v>556</v>
      </c>
      <c r="B106" s="279"/>
      <c r="C106" s="28"/>
      <c r="D106" s="28"/>
      <c r="E106" s="24"/>
      <c r="F106" s="24"/>
      <c r="G106" s="24"/>
      <c r="H106" s="24"/>
      <c r="I106" s="28"/>
      <c r="J106" s="28"/>
      <c r="K106" s="51"/>
      <c r="L106" s="24"/>
    </row>
    <row r="107" spans="1:12">
      <c r="A107" s="1" t="s">
        <v>557</v>
      </c>
      <c r="B107" s="279"/>
      <c r="C107" s="28"/>
      <c r="D107" s="28"/>
      <c r="E107" s="24"/>
      <c r="F107" s="24"/>
      <c r="G107" s="24"/>
      <c r="H107" s="24"/>
      <c r="I107" s="28"/>
      <c r="J107" s="28"/>
      <c r="K107" s="51"/>
      <c r="L107" s="24"/>
    </row>
    <row r="108" spans="1:12">
      <c r="A108" s="1" t="s">
        <v>552</v>
      </c>
      <c r="B108" s="279"/>
      <c r="C108" s="28"/>
      <c r="D108" s="28"/>
      <c r="E108" s="24"/>
      <c r="F108" s="24"/>
      <c r="G108" s="24"/>
      <c r="H108" s="24"/>
      <c r="I108" s="28"/>
      <c r="J108" s="28"/>
      <c r="K108" s="51"/>
      <c r="L108" s="24"/>
    </row>
    <row r="109" spans="1:12">
      <c r="B109" s="279"/>
      <c r="C109" s="28"/>
      <c r="D109" s="28"/>
      <c r="E109" s="24"/>
      <c r="F109" s="24"/>
      <c r="G109" s="24"/>
      <c r="H109" s="24"/>
      <c r="I109" s="28"/>
      <c r="J109" s="28"/>
      <c r="K109" s="51"/>
      <c r="L109" s="24"/>
    </row>
    <row r="110" spans="1:12">
      <c r="A110" s="279"/>
      <c r="B110" s="279"/>
      <c r="C110" s="28"/>
      <c r="D110" s="28"/>
      <c r="E110" s="24"/>
      <c r="F110" s="24"/>
      <c r="G110" s="24"/>
      <c r="H110" s="24"/>
      <c r="I110" s="28"/>
      <c r="J110" s="28"/>
      <c r="K110" s="51"/>
      <c r="L110" s="24"/>
    </row>
    <row r="111" spans="1:12">
      <c r="A111" s="24"/>
      <c r="B111" s="24"/>
      <c r="C111" s="28"/>
      <c r="D111" s="28"/>
      <c r="E111" s="24"/>
      <c r="F111" s="24"/>
      <c r="G111" s="24"/>
      <c r="H111" s="24"/>
      <c r="I111" s="28"/>
      <c r="J111" s="28"/>
      <c r="K111" s="51"/>
      <c r="L111" s="24"/>
    </row>
    <row r="112" spans="1:12">
      <c r="A112" s="24"/>
      <c r="B112" s="24"/>
      <c r="C112" s="28"/>
      <c r="D112" s="28"/>
      <c r="E112" s="24"/>
      <c r="F112" s="24"/>
      <c r="G112" s="24"/>
      <c r="H112" s="24"/>
      <c r="I112" s="28"/>
      <c r="J112" s="28"/>
      <c r="K112" s="51"/>
      <c r="L112" s="24"/>
    </row>
    <row r="113" spans="1:12">
      <c r="A113" s="24"/>
      <c r="B113" s="24"/>
      <c r="C113" s="28"/>
      <c r="D113" s="28"/>
      <c r="E113" s="24"/>
      <c r="F113" s="24"/>
      <c r="G113" s="24"/>
      <c r="H113" s="24"/>
      <c r="I113" s="28"/>
      <c r="J113" s="28"/>
      <c r="K113" s="51"/>
      <c r="L113" s="24"/>
    </row>
    <row r="114" spans="1:12">
      <c r="A114" s="24"/>
      <c r="B114" s="24"/>
      <c r="C114" s="28"/>
      <c r="D114" s="28"/>
      <c r="E114" s="24"/>
      <c r="F114" s="24"/>
      <c r="G114" s="24"/>
      <c r="H114" s="24"/>
      <c r="I114" s="28"/>
      <c r="J114" s="28"/>
      <c r="K114" s="51"/>
      <c r="L114" s="24"/>
    </row>
    <row r="115" spans="1:12">
      <c r="A115" s="24"/>
      <c r="B115" s="24"/>
      <c r="C115" s="28"/>
      <c r="D115" s="28"/>
      <c r="E115" s="24"/>
      <c r="F115" s="24"/>
      <c r="G115" s="24"/>
      <c r="H115" s="24"/>
      <c r="I115" s="28"/>
      <c r="J115" s="28"/>
      <c r="K115" s="51"/>
      <c r="L115" s="24"/>
    </row>
    <row r="116" spans="1:12">
      <c r="A116" s="24"/>
      <c r="B116" s="24"/>
      <c r="C116" s="28"/>
      <c r="D116" s="28"/>
      <c r="E116" s="24"/>
      <c r="F116" s="24"/>
      <c r="G116" s="24"/>
      <c r="H116" s="24"/>
      <c r="I116" s="28"/>
      <c r="J116" s="28"/>
      <c r="K116" s="51"/>
      <c r="L116" s="24"/>
    </row>
    <row r="117" spans="1:12">
      <c r="A117" s="24"/>
      <c r="B117" s="24"/>
      <c r="C117" s="28"/>
      <c r="D117" s="28"/>
      <c r="E117" s="24"/>
      <c r="F117" s="24"/>
      <c r="G117" s="24"/>
      <c r="H117" s="24"/>
      <c r="I117" s="28"/>
      <c r="J117" s="28"/>
      <c r="K117" s="51"/>
      <c r="L117" s="24"/>
    </row>
    <row r="118" spans="1:12">
      <c r="A118" s="24"/>
      <c r="B118" s="24"/>
      <c r="C118" s="28"/>
      <c r="D118" s="28"/>
      <c r="E118" s="24"/>
      <c r="F118" s="24"/>
      <c r="G118" s="24"/>
      <c r="H118" s="24"/>
      <c r="I118" s="28"/>
      <c r="J118" s="28"/>
      <c r="K118" s="51"/>
      <c r="L118" s="24"/>
    </row>
    <row r="119" spans="1:12">
      <c r="A119" s="24"/>
      <c r="B119" s="24"/>
      <c r="C119" s="28"/>
      <c r="D119" s="28"/>
      <c r="E119" s="24"/>
      <c r="F119" s="24"/>
      <c r="G119" s="24"/>
      <c r="H119" s="24"/>
      <c r="I119" s="28"/>
      <c r="J119" s="28"/>
      <c r="K119" s="51"/>
      <c r="L119" s="24"/>
    </row>
    <row r="120" spans="1:12">
      <c r="A120" s="24"/>
      <c r="B120" s="24"/>
      <c r="C120" s="28"/>
      <c r="D120" s="28"/>
      <c r="E120" s="24"/>
      <c r="F120" s="24"/>
      <c r="G120" s="24"/>
      <c r="H120" s="24"/>
      <c r="I120" s="28"/>
      <c r="J120" s="28"/>
      <c r="K120" s="51"/>
      <c r="L120" s="24"/>
    </row>
    <row r="121" spans="1:12">
      <c r="A121" s="24"/>
      <c r="B121" s="24"/>
      <c r="C121" s="28"/>
      <c r="D121" s="28"/>
      <c r="E121" s="24"/>
      <c r="F121" s="24"/>
      <c r="G121" s="24"/>
      <c r="H121" s="24"/>
      <c r="I121" s="28"/>
      <c r="J121" s="28"/>
      <c r="K121" s="51"/>
      <c r="L121" s="24"/>
    </row>
    <row r="122" spans="1:12">
      <c r="A122" s="24"/>
      <c r="B122" s="24"/>
      <c r="C122" s="28"/>
      <c r="D122" s="28"/>
      <c r="E122" s="24"/>
      <c r="F122" s="24"/>
      <c r="G122" s="24"/>
      <c r="H122" s="24"/>
      <c r="I122" s="28"/>
      <c r="J122" s="28"/>
      <c r="K122" s="51"/>
      <c r="L122" s="24"/>
    </row>
    <row r="123" spans="1:12">
      <c r="A123" s="24"/>
      <c r="B123" s="24"/>
      <c r="C123" s="28"/>
      <c r="D123" s="28"/>
      <c r="E123" s="24"/>
      <c r="F123" s="24"/>
      <c r="G123" s="24"/>
      <c r="H123" s="24"/>
      <c r="I123" s="28"/>
      <c r="J123" s="28"/>
      <c r="K123" s="51"/>
      <c r="L123" s="24"/>
    </row>
    <row r="124" spans="1:12">
      <c r="A124" s="24"/>
      <c r="B124" s="24"/>
      <c r="C124" s="28"/>
      <c r="D124" s="28"/>
      <c r="E124" s="24"/>
      <c r="F124" s="24"/>
      <c r="G124" s="24"/>
      <c r="H124" s="24"/>
      <c r="I124" s="28"/>
      <c r="J124" s="28"/>
      <c r="K124" s="51"/>
      <c r="L124" s="24"/>
    </row>
    <row r="125" spans="1:12">
      <c r="A125" s="24"/>
      <c r="B125" s="24"/>
      <c r="C125" s="28"/>
      <c r="D125" s="28"/>
      <c r="E125" s="24"/>
      <c r="F125" s="24"/>
      <c r="G125" s="24"/>
      <c r="H125" s="24"/>
      <c r="I125" s="28"/>
      <c r="J125" s="28"/>
      <c r="K125" s="51"/>
      <c r="L125" s="24"/>
    </row>
    <row r="126" spans="1:12">
      <c r="A126" s="24"/>
      <c r="B126" s="24"/>
      <c r="C126" s="28"/>
      <c r="D126" s="28"/>
      <c r="E126" s="24"/>
      <c r="F126" s="24"/>
      <c r="G126" s="24"/>
      <c r="H126" s="24"/>
      <c r="I126" s="28"/>
      <c r="J126" s="28"/>
      <c r="K126" s="51"/>
      <c r="L126" s="24"/>
    </row>
    <row r="127" spans="1:12">
      <c r="A127" s="24"/>
      <c r="B127" s="24"/>
      <c r="C127" s="28"/>
      <c r="D127" s="28"/>
      <c r="E127" s="24"/>
      <c r="F127" s="24"/>
      <c r="G127" s="24"/>
      <c r="H127" s="24"/>
      <c r="I127" s="28"/>
      <c r="J127" s="28"/>
      <c r="K127" s="51"/>
      <c r="L127" s="24"/>
    </row>
    <row r="128" spans="1:12">
      <c r="A128" s="24"/>
      <c r="B128" s="24"/>
      <c r="C128" s="28"/>
      <c r="D128" s="28"/>
      <c r="E128" s="24"/>
      <c r="F128" s="24"/>
      <c r="G128" s="24"/>
      <c r="H128" s="24"/>
      <c r="I128" s="28"/>
      <c r="J128" s="28"/>
      <c r="K128" s="51"/>
      <c r="L128" s="24"/>
    </row>
    <row r="129" spans="1:12">
      <c r="A129" s="24"/>
      <c r="B129" s="24"/>
      <c r="C129" s="28"/>
      <c r="D129" s="28"/>
      <c r="E129" s="24"/>
      <c r="F129" s="24"/>
      <c r="G129" s="24"/>
      <c r="H129" s="24"/>
      <c r="I129" s="28"/>
      <c r="J129" s="28"/>
      <c r="K129" s="51"/>
      <c r="L129" s="24"/>
    </row>
    <row r="130" spans="1:12">
      <c r="A130" s="24"/>
      <c r="B130" s="24"/>
      <c r="C130" s="28"/>
      <c r="D130" s="28"/>
      <c r="E130" s="24"/>
      <c r="F130" s="24"/>
      <c r="G130" s="24"/>
      <c r="H130" s="24"/>
      <c r="I130" s="28"/>
      <c r="J130" s="28"/>
      <c r="K130" s="51"/>
      <c r="L130" s="24"/>
    </row>
    <row r="131" spans="1:12">
      <c r="A131" s="24"/>
      <c r="B131" s="24"/>
      <c r="C131" s="28"/>
      <c r="D131" s="28"/>
      <c r="E131" s="24"/>
      <c r="F131" s="24"/>
      <c r="G131" s="24"/>
      <c r="H131" s="24"/>
      <c r="I131" s="28"/>
      <c r="J131" s="28"/>
      <c r="K131" s="51"/>
      <c r="L131" s="24"/>
    </row>
    <row r="132" spans="1:12">
      <c r="A132" s="24"/>
      <c r="B132" s="24"/>
      <c r="C132" s="28"/>
      <c r="D132" s="28"/>
      <c r="E132" s="24"/>
      <c r="F132" s="24"/>
      <c r="G132" s="24"/>
      <c r="H132" s="24"/>
      <c r="I132" s="28"/>
      <c r="J132" s="28"/>
      <c r="K132" s="51"/>
      <c r="L132" s="24"/>
    </row>
    <row r="133" spans="1:12">
      <c r="A133" s="24"/>
      <c r="B133" s="24"/>
      <c r="C133" s="28"/>
      <c r="D133" s="28"/>
      <c r="E133" s="24"/>
      <c r="F133" s="24"/>
      <c r="G133" s="24"/>
      <c r="H133" s="24"/>
      <c r="I133" s="28"/>
      <c r="J133" s="28"/>
      <c r="K133" s="51"/>
      <c r="L133" s="24"/>
    </row>
    <row r="134" spans="1:12">
      <c r="A134" s="24"/>
      <c r="B134" s="24"/>
      <c r="C134" s="28"/>
      <c r="D134" s="28"/>
      <c r="E134" s="24"/>
      <c r="F134" s="24"/>
      <c r="G134" s="24"/>
      <c r="H134" s="24"/>
      <c r="I134" s="28"/>
      <c r="J134" s="28"/>
      <c r="K134" s="51"/>
      <c r="L134" s="24"/>
    </row>
    <row r="135" spans="1:12">
      <c r="A135" s="24"/>
      <c r="B135" s="24"/>
      <c r="C135" s="28"/>
      <c r="D135" s="28"/>
      <c r="E135" s="24"/>
      <c r="F135" s="24"/>
      <c r="G135" s="24"/>
      <c r="H135" s="24"/>
      <c r="I135" s="28"/>
      <c r="J135" s="28"/>
      <c r="K135" s="51"/>
      <c r="L135" s="24"/>
    </row>
    <row r="136" spans="1:12">
      <c r="A136" s="24"/>
      <c r="B136" s="24"/>
      <c r="C136" s="28"/>
      <c r="D136" s="28"/>
      <c r="E136" s="24"/>
      <c r="F136" s="24"/>
      <c r="G136" s="24"/>
      <c r="H136" s="24"/>
      <c r="I136" s="28"/>
      <c r="J136" s="28"/>
      <c r="K136" s="51"/>
      <c r="L136" s="24"/>
    </row>
    <row r="137" spans="1:12">
      <c r="A137" s="24"/>
      <c r="B137" s="24"/>
      <c r="C137" s="28"/>
      <c r="D137" s="28"/>
      <c r="E137" s="24"/>
      <c r="F137" s="24"/>
      <c r="G137" s="24"/>
      <c r="H137" s="24"/>
      <c r="I137" s="28"/>
      <c r="J137" s="28"/>
      <c r="K137" s="51"/>
      <c r="L137" s="24"/>
    </row>
    <row r="138" spans="1:12">
      <c r="A138" s="24"/>
      <c r="B138" s="24"/>
      <c r="C138" s="28"/>
      <c r="D138" s="28"/>
      <c r="E138" s="24"/>
      <c r="F138" s="24"/>
      <c r="G138" s="24"/>
      <c r="H138" s="24"/>
      <c r="I138" s="28"/>
      <c r="J138" s="28"/>
      <c r="K138" s="51"/>
      <c r="L138" s="24"/>
    </row>
    <row r="139" spans="1:12">
      <c r="A139" s="24"/>
      <c r="B139" s="24"/>
      <c r="C139" s="28"/>
      <c r="D139" s="28"/>
      <c r="E139" s="24"/>
      <c r="F139" s="24"/>
      <c r="G139" s="24"/>
      <c r="H139" s="24"/>
      <c r="I139" s="28"/>
      <c r="J139" s="28"/>
      <c r="K139" s="51"/>
      <c r="L139" s="24"/>
    </row>
    <row r="140" spans="1:12">
      <c r="A140" s="24"/>
      <c r="B140" s="24"/>
      <c r="C140" s="28"/>
      <c r="D140" s="28"/>
      <c r="E140" s="24"/>
      <c r="F140" s="24"/>
      <c r="G140" s="24"/>
      <c r="H140" s="24"/>
      <c r="I140" s="28"/>
      <c r="J140" s="28"/>
      <c r="K140" s="51"/>
      <c r="L140" s="24"/>
    </row>
    <row r="141" spans="1:12">
      <c r="A141" s="2"/>
      <c r="B141" s="2"/>
      <c r="C141" s="4"/>
      <c r="D141" s="4"/>
      <c r="E141" s="2"/>
      <c r="F141" s="2"/>
      <c r="G141" s="2"/>
      <c r="H141" s="24"/>
      <c r="I141" s="4"/>
      <c r="J141" s="4"/>
      <c r="K141" s="52"/>
      <c r="L141" s="2"/>
    </row>
    <row r="142" spans="1:12">
      <c r="A142" s="2"/>
      <c r="B142" s="2"/>
      <c r="C142" s="4"/>
      <c r="D142" s="4"/>
      <c r="E142" s="2"/>
      <c r="F142" s="2"/>
      <c r="G142" s="2"/>
      <c r="H142" s="24"/>
      <c r="I142" s="4"/>
      <c r="J142" s="4"/>
      <c r="K142" s="52"/>
      <c r="L142" s="2"/>
    </row>
    <row r="143" spans="1:12">
      <c r="A143" s="2"/>
      <c r="B143" s="2"/>
      <c r="C143" s="4"/>
      <c r="D143" s="4"/>
      <c r="E143" s="2"/>
      <c r="F143" s="2"/>
      <c r="G143" s="2"/>
      <c r="H143" s="24"/>
      <c r="I143" s="4"/>
      <c r="J143" s="4"/>
      <c r="K143" s="52"/>
      <c r="L143" s="2"/>
    </row>
    <row r="144" spans="1:12">
      <c r="A144" s="2"/>
      <c r="B144" s="2"/>
      <c r="C144" s="4"/>
      <c r="D144" s="4"/>
      <c r="E144" s="2"/>
      <c r="F144" s="2"/>
      <c r="G144" s="2"/>
      <c r="H144" s="24"/>
      <c r="I144" s="4"/>
      <c r="J144" s="4"/>
      <c r="K144" s="52"/>
      <c r="L144" s="2"/>
    </row>
    <row r="145" spans="1:12">
      <c r="A145" s="2"/>
      <c r="B145" s="2"/>
      <c r="C145" s="4"/>
      <c r="D145" s="4"/>
      <c r="E145" s="2"/>
      <c r="F145" s="2"/>
      <c r="G145" s="2"/>
      <c r="H145" s="24"/>
      <c r="I145" s="4"/>
      <c r="J145" s="4"/>
      <c r="K145" s="52"/>
      <c r="L145" s="2"/>
    </row>
    <row r="146" spans="1:12">
      <c r="A146" s="2"/>
      <c r="B146" s="2"/>
      <c r="C146" s="4"/>
      <c r="D146" s="4"/>
      <c r="E146" s="2"/>
      <c r="F146" s="2"/>
      <c r="G146" s="2"/>
      <c r="H146" s="24"/>
      <c r="I146" s="4"/>
      <c r="J146" s="4"/>
      <c r="K146" s="52"/>
      <c r="L146" s="2"/>
    </row>
    <row r="147" spans="1:12">
      <c r="A147" s="2"/>
      <c r="B147" s="2"/>
      <c r="C147" s="4"/>
      <c r="D147" s="4"/>
      <c r="E147" s="2"/>
      <c r="F147" s="2"/>
      <c r="G147" s="2"/>
      <c r="H147" s="24"/>
      <c r="I147" s="4"/>
      <c r="J147" s="4"/>
      <c r="K147" s="52"/>
      <c r="L147" s="2"/>
    </row>
    <row r="148" spans="1:12">
      <c r="A148" s="2"/>
      <c r="B148" s="2"/>
      <c r="C148" s="4"/>
      <c r="D148" s="4"/>
      <c r="E148" s="2"/>
      <c r="F148" s="2"/>
      <c r="G148" s="2"/>
      <c r="H148" s="24"/>
      <c r="I148" s="4"/>
      <c r="J148" s="4"/>
      <c r="K148" s="52"/>
      <c r="L148" s="2"/>
    </row>
    <row r="149" spans="1:12">
      <c r="A149" s="2"/>
      <c r="B149" s="2"/>
      <c r="C149" s="4"/>
      <c r="D149" s="4"/>
      <c r="E149" s="2"/>
      <c r="F149" s="2"/>
      <c r="G149" s="2"/>
      <c r="H149" s="24"/>
      <c r="I149" s="4"/>
      <c r="J149" s="4"/>
      <c r="K149" s="52"/>
      <c r="L149" s="2"/>
    </row>
    <row r="150" spans="1:12">
      <c r="A150" s="2"/>
      <c r="B150" s="2"/>
      <c r="C150" s="4"/>
      <c r="D150" s="4"/>
      <c r="E150" s="2"/>
      <c r="F150" s="2"/>
      <c r="G150" s="2"/>
      <c r="H150" s="24"/>
      <c r="I150" s="4"/>
      <c r="J150" s="4"/>
      <c r="K150" s="52"/>
      <c r="L150" s="2"/>
    </row>
    <row r="151" spans="1:12">
      <c r="A151" s="2"/>
      <c r="B151" s="2"/>
      <c r="C151" s="4"/>
      <c r="D151" s="4"/>
      <c r="E151" s="2"/>
      <c r="F151" s="2"/>
      <c r="G151" s="2"/>
      <c r="H151" s="24"/>
      <c r="I151" s="4"/>
      <c r="J151" s="4"/>
      <c r="K151" s="52"/>
      <c r="L151" s="2"/>
    </row>
    <row r="152" spans="1:12">
      <c r="A152" s="2"/>
      <c r="B152" s="2"/>
      <c r="C152" s="4"/>
      <c r="D152" s="4"/>
      <c r="E152" s="2"/>
      <c r="F152" s="2"/>
      <c r="G152" s="2"/>
      <c r="H152" s="24"/>
      <c r="I152" s="4"/>
      <c r="J152" s="4"/>
      <c r="K152" s="52"/>
      <c r="L152" s="2"/>
    </row>
    <row r="153" spans="1:12">
      <c r="A153" s="2"/>
      <c r="B153" s="2"/>
      <c r="C153" s="4"/>
      <c r="D153" s="4"/>
      <c r="E153" s="2"/>
      <c r="F153" s="2"/>
      <c r="G153" s="2"/>
      <c r="H153" s="24"/>
      <c r="I153" s="4"/>
      <c r="J153" s="4"/>
      <c r="K153" s="52"/>
      <c r="L153" s="2"/>
    </row>
    <row r="154" spans="1:12">
      <c r="A154" s="2"/>
      <c r="B154" s="2"/>
      <c r="C154" s="4"/>
      <c r="D154" s="4"/>
      <c r="E154" s="2"/>
      <c r="F154" s="2"/>
      <c r="G154" s="2"/>
      <c r="H154" s="24"/>
      <c r="I154" s="4"/>
      <c r="J154" s="4"/>
      <c r="K154" s="52"/>
      <c r="L154" s="2"/>
    </row>
    <row r="155" spans="1:12">
      <c r="A155" s="2"/>
      <c r="B155" s="2"/>
      <c r="C155" s="4"/>
      <c r="D155" s="4"/>
      <c r="E155" s="2"/>
      <c r="F155" s="2"/>
      <c r="G155" s="2"/>
      <c r="H155" s="24"/>
      <c r="I155" s="4"/>
      <c r="J155" s="4"/>
      <c r="K155" s="52"/>
      <c r="L155" s="2"/>
    </row>
    <row r="156" spans="1:12">
      <c r="A156" s="2"/>
      <c r="B156" s="2"/>
      <c r="C156" s="4"/>
      <c r="D156" s="4"/>
      <c r="E156" s="2"/>
      <c r="F156" s="2"/>
      <c r="G156" s="2"/>
      <c r="H156" s="24"/>
      <c r="I156" s="4"/>
      <c r="J156" s="4"/>
      <c r="K156" s="52"/>
      <c r="L156" s="2"/>
    </row>
    <row r="157" spans="1:12">
      <c r="A157" s="2"/>
      <c r="B157" s="2"/>
      <c r="C157" s="4"/>
      <c r="D157" s="4"/>
      <c r="E157" s="2"/>
      <c r="F157" s="2"/>
      <c r="G157" s="2"/>
      <c r="H157" s="24"/>
      <c r="I157" s="4"/>
      <c r="J157" s="4"/>
      <c r="K157" s="52"/>
      <c r="L157" s="2"/>
    </row>
    <row r="158" spans="1:12">
      <c r="A158" s="2"/>
      <c r="B158" s="2"/>
      <c r="C158" s="4"/>
      <c r="D158" s="4"/>
      <c r="E158" s="2"/>
      <c r="F158" s="2"/>
      <c r="G158" s="2"/>
      <c r="H158" s="24"/>
      <c r="I158" s="4"/>
      <c r="J158" s="4"/>
      <c r="K158" s="52"/>
      <c r="L158" s="2"/>
    </row>
    <row r="159" spans="1:12">
      <c r="A159" s="2"/>
      <c r="B159" s="2"/>
      <c r="C159" s="4"/>
      <c r="D159" s="4"/>
      <c r="E159" s="2"/>
      <c r="F159" s="2"/>
      <c r="G159" s="2"/>
      <c r="H159" s="24"/>
      <c r="I159" s="4"/>
      <c r="J159" s="4"/>
      <c r="K159" s="52"/>
      <c r="L159" s="2"/>
    </row>
    <row r="160" spans="1:12">
      <c r="A160" s="2"/>
      <c r="B160" s="2"/>
      <c r="C160" s="4"/>
      <c r="D160" s="4"/>
      <c r="E160" s="2"/>
      <c r="F160" s="2"/>
      <c r="G160" s="2"/>
      <c r="H160" s="24"/>
      <c r="I160" s="4"/>
      <c r="J160" s="4"/>
      <c r="K160" s="52"/>
      <c r="L160" s="2"/>
    </row>
    <row r="161" spans="1:12">
      <c r="A161" s="2"/>
      <c r="B161" s="2"/>
      <c r="C161" s="4"/>
      <c r="D161" s="4"/>
      <c r="E161" s="2"/>
      <c r="F161" s="2"/>
      <c r="G161" s="2"/>
      <c r="H161" s="24"/>
      <c r="I161" s="4"/>
      <c r="J161" s="4"/>
      <c r="K161" s="52"/>
      <c r="L161" s="2"/>
    </row>
    <row r="162" spans="1:12">
      <c r="A162" s="2"/>
      <c r="B162" s="2"/>
      <c r="C162" s="4"/>
      <c r="D162" s="4"/>
      <c r="E162" s="2"/>
      <c r="F162" s="2"/>
      <c r="G162" s="2"/>
      <c r="H162" s="24"/>
      <c r="I162" s="4"/>
      <c r="J162" s="4"/>
      <c r="K162" s="52"/>
      <c r="L162" s="2"/>
    </row>
    <row r="163" spans="1:12">
      <c r="A163" s="2"/>
      <c r="B163" s="2"/>
      <c r="C163" s="4"/>
      <c r="D163" s="4"/>
      <c r="E163" s="2"/>
      <c r="F163" s="2"/>
      <c r="G163" s="2"/>
      <c r="H163" s="24"/>
      <c r="I163" s="4"/>
      <c r="J163" s="4"/>
      <c r="K163" s="52"/>
      <c r="L163" s="2"/>
    </row>
    <row r="164" spans="1:12">
      <c r="A164" s="2"/>
      <c r="B164" s="2"/>
      <c r="C164" s="4"/>
      <c r="D164" s="4"/>
      <c r="E164" s="2"/>
      <c r="F164" s="2"/>
      <c r="G164" s="2"/>
      <c r="H164" s="24"/>
      <c r="I164" s="4"/>
      <c r="J164" s="4"/>
      <c r="K164" s="52"/>
      <c r="L164" s="2"/>
    </row>
    <row r="165" spans="1:12">
      <c r="A165" s="2"/>
      <c r="B165" s="2"/>
      <c r="C165" s="4"/>
      <c r="D165" s="4"/>
      <c r="E165" s="2"/>
      <c r="F165" s="2"/>
      <c r="G165" s="2"/>
      <c r="H165" s="24"/>
      <c r="I165" s="4"/>
      <c r="J165" s="4"/>
      <c r="K165" s="52"/>
      <c r="L165" s="2"/>
    </row>
    <row r="166" spans="1:12">
      <c r="A166" s="2"/>
      <c r="B166" s="2"/>
      <c r="C166" s="4"/>
      <c r="D166" s="4"/>
      <c r="E166" s="2"/>
      <c r="F166" s="2"/>
      <c r="G166" s="2"/>
      <c r="H166" s="24"/>
      <c r="I166" s="4"/>
      <c r="J166" s="4"/>
      <c r="K166" s="52"/>
      <c r="L166" s="2"/>
    </row>
    <row r="167" spans="1:12">
      <c r="A167" s="2"/>
      <c r="B167" s="2"/>
      <c r="C167" s="4"/>
      <c r="D167" s="4"/>
      <c r="E167" s="2"/>
      <c r="F167" s="2"/>
      <c r="G167" s="2"/>
      <c r="H167" s="24"/>
      <c r="I167" s="4"/>
      <c r="J167" s="4"/>
      <c r="K167" s="52"/>
      <c r="L167" s="2"/>
    </row>
    <row r="168" spans="1:12">
      <c r="A168" s="2"/>
      <c r="B168" s="2"/>
      <c r="C168" s="4"/>
      <c r="D168" s="4"/>
      <c r="E168" s="2"/>
      <c r="F168" s="2"/>
      <c r="G168" s="2"/>
      <c r="H168" s="24"/>
      <c r="I168" s="4"/>
      <c r="J168" s="4"/>
      <c r="K168" s="52"/>
      <c r="L168" s="2"/>
    </row>
    <row r="169" spans="1:12">
      <c r="A169" s="2"/>
      <c r="B169" s="2"/>
      <c r="C169" s="4"/>
      <c r="D169" s="4"/>
      <c r="E169" s="2"/>
      <c r="F169" s="2"/>
      <c r="G169" s="2"/>
      <c r="H169" s="24"/>
      <c r="I169" s="4"/>
      <c r="J169" s="4"/>
      <c r="K169" s="52"/>
      <c r="L169" s="2"/>
    </row>
    <row r="170" spans="1:12">
      <c r="A170" s="2"/>
      <c r="B170" s="2"/>
      <c r="C170" s="4"/>
      <c r="D170" s="4"/>
      <c r="E170" s="2"/>
      <c r="F170" s="2"/>
      <c r="G170" s="2"/>
      <c r="H170" s="24"/>
      <c r="I170" s="4"/>
      <c r="J170" s="4"/>
      <c r="K170" s="52"/>
      <c r="L170" s="2"/>
    </row>
    <row r="171" spans="1:12">
      <c r="A171" s="2"/>
      <c r="B171" s="2"/>
      <c r="C171" s="4"/>
      <c r="D171" s="4"/>
      <c r="E171" s="2"/>
      <c r="F171" s="2"/>
      <c r="G171" s="2"/>
      <c r="H171" s="24"/>
      <c r="I171" s="4"/>
      <c r="J171" s="4"/>
      <c r="K171" s="52"/>
      <c r="L171" s="2"/>
    </row>
    <row r="172" spans="1:12">
      <c r="A172" s="2"/>
      <c r="B172" s="2"/>
      <c r="C172" s="4"/>
      <c r="D172" s="4"/>
      <c r="E172" s="2"/>
      <c r="F172" s="2"/>
      <c r="G172" s="2"/>
      <c r="H172" s="24"/>
      <c r="I172" s="4"/>
      <c r="J172" s="4"/>
      <c r="K172" s="52"/>
      <c r="L172" s="2"/>
    </row>
    <row r="173" spans="1:12">
      <c r="A173" s="2"/>
      <c r="B173" s="2"/>
      <c r="C173" s="4"/>
      <c r="D173" s="4"/>
      <c r="E173" s="2"/>
      <c r="F173" s="2"/>
      <c r="G173" s="2"/>
      <c r="H173" s="24"/>
      <c r="I173" s="4"/>
      <c r="J173" s="4"/>
      <c r="K173" s="52"/>
      <c r="L173" s="2"/>
    </row>
    <row r="174" spans="1:12">
      <c r="A174" s="2"/>
      <c r="B174" s="2"/>
      <c r="C174" s="4"/>
      <c r="D174" s="4"/>
      <c r="E174" s="2"/>
      <c r="F174" s="2"/>
      <c r="G174" s="2"/>
      <c r="H174" s="24"/>
      <c r="I174" s="4"/>
      <c r="J174" s="4"/>
      <c r="K174" s="52"/>
      <c r="L174" s="2"/>
    </row>
    <row r="175" spans="1:12">
      <c r="A175" s="2"/>
      <c r="B175" s="2"/>
      <c r="C175" s="4"/>
      <c r="D175" s="4"/>
      <c r="E175" s="2"/>
      <c r="F175" s="2"/>
      <c r="G175" s="2"/>
      <c r="H175" s="24"/>
      <c r="I175" s="4"/>
      <c r="J175" s="4"/>
      <c r="K175" s="52"/>
      <c r="L175" s="2"/>
    </row>
    <row r="176" spans="1:12">
      <c r="A176" s="2"/>
      <c r="B176" s="2"/>
      <c r="C176" s="4"/>
      <c r="D176" s="4"/>
      <c r="E176" s="2"/>
      <c r="F176" s="2"/>
      <c r="G176" s="2"/>
      <c r="H176" s="24"/>
      <c r="I176" s="4"/>
      <c r="J176" s="4"/>
      <c r="K176" s="52"/>
      <c r="L176" s="2"/>
    </row>
    <row r="177" spans="1:12">
      <c r="A177" s="2"/>
      <c r="B177" s="2"/>
      <c r="C177" s="4"/>
      <c r="D177" s="4"/>
      <c r="E177" s="2"/>
      <c r="F177" s="2"/>
      <c r="G177" s="2"/>
      <c r="H177" s="24"/>
      <c r="I177" s="4"/>
      <c r="J177" s="4"/>
      <c r="K177" s="52"/>
      <c r="L177" s="2"/>
    </row>
    <row r="178" spans="1:12">
      <c r="A178" s="2"/>
      <c r="B178" s="2"/>
      <c r="C178" s="4"/>
      <c r="D178" s="4"/>
      <c r="E178" s="2"/>
      <c r="F178" s="2"/>
      <c r="G178" s="2"/>
      <c r="H178" s="24"/>
      <c r="I178" s="4"/>
      <c r="J178" s="4"/>
      <c r="K178" s="52"/>
      <c r="L178" s="2"/>
    </row>
    <row r="179" spans="1:12">
      <c r="A179" s="2"/>
      <c r="B179" s="2"/>
      <c r="C179" s="4"/>
      <c r="D179" s="4"/>
      <c r="E179" s="2"/>
      <c r="F179" s="2"/>
      <c r="G179" s="2"/>
      <c r="H179" s="24"/>
      <c r="I179" s="4"/>
      <c r="J179" s="4"/>
      <c r="K179" s="52"/>
      <c r="L179" s="2"/>
    </row>
    <row r="180" spans="1:12">
      <c r="A180" s="2"/>
      <c r="B180" s="2"/>
      <c r="C180" s="4"/>
      <c r="D180" s="4"/>
      <c r="E180" s="2"/>
      <c r="F180" s="2"/>
      <c r="G180" s="2"/>
      <c r="H180" s="24"/>
      <c r="I180" s="4"/>
      <c r="J180" s="4"/>
      <c r="K180" s="52"/>
      <c r="L180" s="2"/>
    </row>
    <row r="181" spans="1:12">
      <c r="A181" s="2"/>
      <c r="B181" s="2"/>
      <c r="C181" s="4"/>
      <c r="D181" s="4"/>
      <c r="E181" s="2"/>
      <c r="F181" s="2"/>
      <c r="G181" s="2"/>
      <c r="H181" s="24"/>
      <c r="I181" s="4"/>
      <c r="J181" s="4"/>
      <c r="K181" s="52"/>
      <c r="L181" s="2"/>
    </row>
    <row r="182" spans="1:12">
      <c r="A182" s="2"/>
      <c r="B182" s="2"/>
      <c r="C182" s="4"/>
      <c r="D182" s="4"/>
      <c r="E182" s="2"/>
      <c r="F182" s="2"/>
      <c r="G182" s="2"/>
      <c r="H182" s="24"/>
      <c r="I182" s="4"/>
      <c r="J182" s="4"/>
      <c r="K182" s="52"/>
      <c r="L182" s="2"/>
    </row>
    <row r="183" spans="1:12">
      <c r="A183" s="2"/>
      <c r="B183" s="2"/>
      <c r="C183" s="4"/>
      <c r="D183" s="4"/>
      <c r="E183" s="2"/>
      <c r="F183" s="2"/>
      <c r="G183" s="2"/>
      <c r="H183" s="24"/>
      <c r="I183" s="4"/>
      <c r="J183" s="4"/>
      <c r="K183" s="52"/>
      <c r="L183" s="2"/>
    </row>
    <row r="184" spans="1:12">
      <c r="A184" s="2"/>
      <c r="B184" s="2"/>
      <c r="C184" s="4"/>
      <c r="D184" s="4"/>
      <c r="E184" s="2"/>
      <c r="F184" s="2"/>
      <c r="G184" s="2"/>
      <c r="H184" s="24"/>
      <c r="I184" s="4"/>
      <c r="J184" s="4"/>
      <c r="K184" s="52"/>
      <c r="L184" s="2"/>
    </row>
    <row r="185" spans="1:12">
      <c r="A185" s="2"/>
      <c r="B185" s="2"/>
      <c r="C185" s="4"/>
      <c r="D185" s="4"/>
      <c r="E185" s="2"/>
      <c r="F185" s="2"/>
      <c r="G185" s="2"/>
      <c r="H185" s="24"/>
      <c r="I185" s="4"/>
      <c r="J185" s="4"/>
      <c r="K185" s="52"/>
      <c r="L185" s="2"/>
    </row>
    <row r="186" spans="1:12">
      <c r="A186" s="2"/>
      <c r="B186" s="2"/>
      <c r="C186" s="4"/>
      <c r="D186" s="4"/>
      <c r="E186" s="2"/>
      <c r="F186" s="2"/>
      <c r="G186" s="2"/>
      <c r="H186" s="24"/>
      <c r="I186" s="4"/>
      <c r="J186" s="4"/>
      <c r="K186" s="52"/>
      <c r="L186" s="2"/>
    </row>
    <row r="187" spans="1:12">
      <c r="A187" s="2"/>
      <c r="B187" s="2"/>
      <c r="C187" s="4"/>
      <c r="D187" s="4"/>
      <c r="E187" s="2"/>
      <c r="F187" s="2"/>
      <c r="G187" s="2"/>
      <c r="H187" s="24"/>
      <c r="I187" s="4"/>
      <c r="J187" s="4"/>
      <c r="K187" s="52"/>
      <c r="L187" s="2"/>
    </row>
    <row r="188" spans="1:12">
      <c r="A188" s="2"/>
      <c r="B188" s="2"/>
      <c r="C188" s="4"/>
      <c r="D188" s="4"/>
      <c r="E188" s="2"/>
      <c r="F188" s="2"/>
      <c r="G188" s="2"/>
      <c r="H188" s="24"/>
      <c r="I188" s="4"/>
      <c r="J188" s="4"/>
      <c r="K188" s="52"/>
      <c r="L188" s="2"/>
    </row>
    <row r="189" spans="1:12">
      <c r="A189" s="2"/>
      <c r="B189" s="2"/>
      <c r="C189" s="4"/>
      <c r="D189" s="4"/>
      <c r="E189" s="2"/>
      <c r="F189" s="2"/>
      <c r="G189" s="2"/>
      <c r="H189" s="2"/>
      <c r="I189" s="4"/>
      <c r="J189" s="4"/>
      <c r="K189" s="52"/>
      <c r="L189" s="2"/>
    </row>
    <row r="190" spans="1:12">
      <c r="A190" s="2"/>
      <c r="B190" s="2"/>
      <c r="C190" s="4"/>
      <c r="D190" s="4"/>
      <c r="E190" s="2"/>
      <c r="F190" s="2"/>
      <c r="G190" s="2"/>
      <c r="H190" s="2"/>
      <c r="I190" s="4"/>
      <c r="J190" s="4"/>
      <c r="K190" s="52"/>
      <c r="L190" s="2"/>
    </row>
    <row r="191" spans="1:12">
      <c r="A191" s="2"/>
      <c r="B191" s="2"/>
      <c r="C191" s="4"/>
      <c r="D191" s="4"/>
      <c r="E191" s="2"/>
      <c r="F191" s="2"/>
      <c r="G191" s="2"/>
      <c r="H191" s="2"/>
      <c r="I191" s="4"/>
      <c r="J191" s="4"/>
      <c r="K191" s="52"/>
      <c r="L191" s="2"/>
    </row>
    <row r="192" spans="1:12">
      <c r="A192" s="2"/>
      <c r="B192" s="2"/>
      <c r="C192" s="4"/>
      <c r="D192" s="4"/>
      <c r="E192" s="2"/>
      <c r="F192" s="2"/>
      <c r="G192" s="2"/>
      <c r="H192" s="2"/>
      <c r="I192" s="4"/>
      <c r="J192" s="4"/>
      <c r="K192" s="52"/>
      <c r="L192" s="2"/>
    </row>
    <row r="193" spans="1:12">
      <c r="A193" s="2"/>
      <c r="B193" s="2"/>
      <c r="C193" s="4"/>
      <c r="D193" s="4"/>
      <c r="E193" s="2"/>
      <c r="F193" s="2"/>
      <c r="G193" s="2"/>
      <c r="H193" s="2"/>
      <c r="I193" s="4"/>
      <c r="J193" s="4"/>
      <c r="K193" s="52"/>
      <c r="L193" s="2"/>
    </row>
    <row r="194" spans="1:12">
      <c r="A194" s="2"/>
      <c r="B194" s="2"/>
      <c r="C194" s="4"/>
      <c r="D194" s="4"/>
      <c r="E194" s="2"/>
      <c r="F194" s="2"/>
      <c r="G194" s="2"/>
      <c r="H194" s="2"/>
      <c r="I194" s="4"/>
      <c r="J194" s="4"/>
      <c r="K194" s="52"/>
      <c r="L194" s="2"/>
    </row>
    <row r="195" spans="1:12">
      <c r="A195" s="2"/>
      <c r="B195" s="2"/>
      <c r="C195" s="4"/>
      <c r="D195" s="4"/>
      <c r="E195" s="2"/>
      <c r="F195" s="2"/>
      <c r="G195" s="2"/>
      <c r="H195" s="2"/>
      <c r="I195" s="4"/>
      <c r="J195" s="4"/>
      <c r="K195" s="52"/>
      <c r="L195" s="2"/>
    </row>
    <row r="196" spans="1:12">
      <c r="A196" s="2"/>
      <c r="B196" s="2"/>
      <c r="C196" s="4"/>
      <c r="D196" s="4"/>
      <c r="E196" s="2"/>
      <c r="F196" s="2"/>
      <c r="G196" s="2"/>
      <c r="H196" s="2"/>
      <c r="I196" s="4"/>
      <c r="J196" s="4"/>
      <c r="K196" s="52"/>
      <c r="L196" s="2"/>
    </row>
    <row r="197" spans="1:12">
      <c r="A197" s="2"/>
      <c r="B197" s="2"/>
      <c r="C197" s="4"/>
      <c r="D197" s="4"/>
      <c r="E197" s="2"/>
      <c r="F197" s="2"/>
      <c r="G197" s="2"/>
      <c r="H197" s="2"/>
      <c r="I197" s="4"/>
      <c r="J197" s="4"/>
      <c r="K197" s="52"/>
      <c r="L197" s="2"/>
    </row>
    <row r="198" spans="1:12">
      <c r="A198" s="2"/>
      <c r="B198" s="2"/>
      <c r="C198" s="4"/>
      <c r="D198" s="4"/>
      <c r="E198" s="2"/>
      <c r="F198" s="2"/>
      <c r="G198" s="2"/>
      <c r="H198" s="2"/>
      <c r="I198" s="4"/>
      <c r="J198" s="4"/>
      <c r="K198" s="52"/>
      <c r="L198" s="2"/>
    </row>
    <row r="199" spans="1:12">
      <c r="A199" s="2"/>
      <c r="B199" s="2"/>
      <c r="C199" s="4"/>
      <c r="D199" s="4"/>
      <c r="E199" s="2"/>
      <c r="F199" s="2"/>
      <c r="G199" s="2"/>
      <c r="H199" s="2"/>
      <c r="I199" s="4"/>
      <c r="J199" s="4"/>
      <c r="K199" s="52"/>
      <c r="L199" s="2"/>
    </row>
    <row r="200" spans="1:12">
      <c r="A200" s="2"/>
      <c r="B200" s="2"/>
      <c r="C200" s="4"/>
      <c r="D200" s="4"/>
      <c r="E200" s="2"/>
      <c r="F200" s="2"/>
      <c r="G200" s="2"/>
      <c r="H200" s="2"/>
      <c r="I200" s="4"/>
      <c r="J200" s="4"/>
      <c r="K200" s="52"/>
      <c r="L200" s="2"/>
    </row>
    <row r="201" spans="1:12">
      <c r="A201" s="2"/>
      <c r="B201" s="2"/>
      <c r="C201" s="4"/>
      <c r="D201" s="4"/>
      <c r="E201" s="2"/>
      <c r="F201" s="2"/>
      <c r="G201" s="2"/>
      <c r="H201" s="2"/>
      <c r="I201" s="4"/>
      <c r="J201" s="4"/>
      <c r="K201" s="52"/>
      <c r="L201" s="2"/>
    </row>
    <row r="202" spans="1:12">
      <c r="A202" s="2"/>
      <c r="B202" s="2"/>
      <c r="C202" s="4"/>
      <c r="D202" s="4"/>
      <c r="E202" s="2"/>
      <c r="F202" s="2"/>
      <c r="G202" s="2"/>
      <c r="H202" s="2"/>
      <c r="I202" s="4"/>
      <c r="J202" s="4"/>
      <c r="K202" s="52"/>
      <c r="L202" s="2"/>
    </row>
    <row r="203" spans="1:12">
      <c r="A203" s="2"/>
      <c r="B203" s="2"/>
      <c r="C203" s="4"/>
      <c r="D203" s="4"/>
      <c r="E203" s="2"/>
      <c r="F203" s="2"/>
      <c r="G203" s="2"/>
      <c r="H203" s="2"/>
      <c r="I203" s="4"/>
      <c r="J203" s="4"/>
      <c r="K203" s="52"/>
      <c r="L203" s="2"/>
    </row>
    <row r="204" spans="1:12">
      <c r="A204" s="2"/>
      <c r="B204" s="2"/>
      <c r="C204" s="4"/>
      <c r="D204" s="4"/>
      <c r="E204" s="2"/>
      <c r="F204" s="2"/>
      <c r="G204" s="2"/>
      <c r="H204" s="2"/>
      <c r="I204" s="4"/>
      <c r="J204" s="4"/>
      <c r="K204" s="30"/>
      <c r="L204" s="2"/>
    </row>
    <row r="205" spans="1:12">
      <c r="A205" s="2"/>
      <c r="B205" s="2"/>
      <c r="C205" s="4"/>
      <c r="D205" s="4"/>
      <c r="E205" s="2"/>
      <c r="F205" s="2"/>
      <c r="G205" s="2"/>
      <c r="H205" s="2"/>
      <c r="I205" s="4"/>
      <c r="J205" s="4"/>
      <c r="K205" s="30"/>
      <c r="L205" s="2"/>
    </row>
    <row r="206" spans="1:12">
      <c r="A206" s="2"/>
      <c r="B206" s="2"/>
      <c r="C206" s="4"/>
      <c r="D206" s="4"/>
      <c r="E206" s="2"/>
      <c r="F206" s="2"/>
      <c r="G206" s="2"/>
      <c r="H206" s="2"/>
      <c r="I206" s="4"/>
      <c r="J206" s="4"/>
      <c r="K206" s="30"/>
      <c r="L206" s="2"/>
    </row>
    <row r="207" spans="1:12">
      <c r="A207" s="2"/>
      <c r="B207" s="2"/>
      <c r="C207" s="4"/>
      <c r="D207" s="4"/>
      <c r="E207" s="2"/>
      <c r="F207" s="2"/>
      <c r="G207" s="2"/>
      <c r="H207" s="2"/>
      <c r="I207" s="4"/>
      <c r="J207" s="4"/>
      <c r="K207" s="30"/>
      <c r="L207" s="2"/>
    </row>
    <row r="208" spans="1:12">
      <c r="A208" s="2"/>
      <c r="B208" s="2"/>
      <c r="C208" s="4"/>
      <c r="D208" s="4"/>
      <c r="E208" s="2"/>
      <c r="F208" s="2"/>
      <c r="G208" s="2"/>
      <c r="H208" s="2"/>
      <c r="I208" s="4"/>
      <c r="J208" s="4"/>
      <c r="K208" s="30"/>
      <c r="L208" s="2"/>
    </row>
    <row r="209" spans="1:12">
      <c r="A209" s="2"/>
      <c r="B209" s="2"/>
      <c r="C209" s="4"/>
      <c r="D209" s="4"/>
      <c r="E209" s="2"/>
      <c r="F209" s="2"/>
      <c r="G209" s="2"/>
      <c r="H209" s="2"/>
      <c r="I209" s="4"/>
      <c r="J209" s="4"/>
      <c r="K209" s="30"/>
      <c r="L209" s="2"/>
    </row>
    <row r="210" spans="1:12">
      <c r="A210" s="2"/>
      <c r="B210" s="2"/>
      <c r="C210" s="4"/>
      <c r="D210" s="4"/>
      <c r="E210" s="2"/>
      <c r="F210" s="2"/>
      <c r="G210" s="2"/>
      <c r="H210" s="2"/>
      <c r="I210" s="4"/>
      <c r="J210" s="4"/>
      <c r="K210" s="30"/>
      <c r="L210" s="2"/>
    </row>
    <row r="211" spans="1:12">
      <c r="A211" s="2"/>
      <c r="B211" s="2"/>
      <c r="C211" s="4"/>
      <c r="D211" s="4"/>
      <c r="E211" s="2"/>
      <c r="F211" s="2"/>
      <c r="G211" s="2"/>
      <c r="H211" s="2"/>
      <c r="I211" s="4"/>
      <c r="J211" s="4"/>
      <c r="K211" s="30"/>
      <c r="L211" s="2"/>
    </row>
    <row r="212" spans="1:12">
      <c r="A212" s="2"/>
      <c r="B212" s="2"/>
      <c r="C212" s="4"/>
      <c r="D212" s="4"/>
      <c r="E212" s="2"/>
      <c r="F212" s="2"/>
      <c r="G212" s="2"/>
      <c r="H212" s="2"/>
      <c r="I212" s="4"/>
      <c r="J212" s="4"/>
      <c r="K212" s="30"/>
      <c r="L212" s="2"/>
    </row>
    <row r="213" spans="1:12">
      <c r="A213" s="2"/>
      <c r="B213" s="2"/>
      <c r="C213" s="4"/>
      <c r="D213" s="4"/>
      <c r="E213" s="2"/>
      <c r="F213" s="2"/>
      <c r="G213" s="2"/>
      <c r="H213" s="2"/>
      <c r="I213" s="4"/>
      <c r="J213" s="4"/>
      <c r="K213" s="30"/>
      <c r="L213" s="2"/>
    </row>
    <row r="214" spans="1:12">
      <c r="A214" s="2"/>
      <c r="B214" s="2"/>
      <c r="C214" s="4"/>
      <c r="D214" s="4"/>
      <c r="E214" s="2"/>
      <c r="F214" s="2"/>
      <c r="G214" s="2"/>
      <c r="H214" s="2"/>
      <c r="I214" s="4"/>
      <c r="J214" s="4"/>
      <c r="K214" s="30"/>
      <c r="L214" s="2"/>
    </row>
    <row r="215" spans="1:12">
      <c r="A215" s="2"/>
      <c r="B215" s="2"/>
      <c r="C215" s="4"/>
      <c r="D215" s="4"/>
      <c r="E215" s="2"/>
      <c r="F215" s="2"/>
      <c r="G215" s="2"/>
      <c r="H215" s="2"/>
      <c r="I215" s="4"/>
      <c r="J215" s="4"/>
      <c r="K215" s="30"/>
      <c r="L215" s="2"/>
    </row>
    <row r="216" spans="1:12">
      <c r="A216" s="2"/>
      <c r="B216" s="2"/>
      <c r="C216" s="4"/>
      <c r="D216" s="4"/>
      <c r="E216" s="2"/>
      <c r="F216" s="2"/>
      <c r="G216" s="2"/>
      <c r="H216" s="2"/>
      <c r="I216" s="4"/>
      <c r="J216" s="4"/>
      <c r="K216" s="30"/>
      <c r="L216" s="2"/>
    </row>
    <row r="217" spans="1:12">
      <c r="A217" s="2"/>
      <c r="B217" s="2"/>
      <c r="C217" s="4"/>
      <c r="D217" s="4"/>
      <c r="E217" s="2"/>
      <c r="F217" s="2"/>
      <c r="G217" s="2"/>
      <c r="H217" s="2"/>
      <c r="I217" s="4"/>
      <c r="J217" s="4"/>
      <c r="K217" s="30"/>
      <c r="L217" s="2"/>
    </row>
    <row r="218" spans="1:12">
      <c r="A218" s="2"/>
      <c r="B218" s="2"/>
      <c r="C218" s="4"/>
      <c r="D218" s="4"/>
      <c r="E218" s="2"/>
      <c r="F218" s="2"/>
      <c r="G218" s="2"/>
      <c r="H218" s="2"/>
      <c r="I218" s="4"/>
      <c r="J218" s="4"/>
      <c r="K218" s="30"/>
      <c r="L218" s="2"/>
    </row>
    <row r="219" spans="1:12">
      <c r="A219" s="2"/>
      <c r="B219" s="2"/>
      <c r="C219" s="4"/>
      <c r="D219" s="4"/>
      <c r="E219" s="2"/>
      <c r="F219" s="2"/>
      <c r="G219" s="2"/>
      <c r="H219" s="2"/>
      <c r="I219" s="4"/>
      <c r="J219" s="4"/>
      <c r="K219" s="30"/>
      <c r="L219" s="2"/>
    </row>
    <row r="220" spans="1:12">
      <c r="A220" s="2"/>
      <c r="B220" s="2"/>
      <c r="C220" s="4"/>
      <c r="D220" s="4"/>
      <c r="E220" s="2"/>
      <c r="F220" s="2"/>
      <c r="G220" s="2"/>
      <c r="H220" s="2"/>
      <c r="I220" s="4"/>
      <c r="J220" s="4"/>
      <c r="K220" s="30"/>
      <c r="L220" s="2"/>
    </row>
    <row r="221" spans="1:12">
      <c r="A221" s="2"/>
      <c r="B221" s="2"/>
      <c r="C221" s="4"/>
      <c r="D221" s="4"/>
      <c r="E221" s="2"/>
      <c r="F221" s="2"/>
      <c r="G221" s="2"/>
      <c r="H221" s="2"/>
      <c r="I221" s="4"/>
      <c r="J221" s="4"/>
      <c r="K221" s="30"/>
      <c r="L221" s="2"/>
    </row>
    <row r="222" spans="1:12">
      <c r="A222" s="2"/>
      <c r="B222" s="2"/>
      <c r="C222" s="4"/>
      <c r="D222" s="4"/>
      <c r="E222" s="2"/>
      <c r="F222" s="2"/>
      <c r="G222" s="2"/>
      <c r="H222" s="2"/>
      <c r="I222" s="4"/>
      <c r="J222" s="4"/>
      <c r="K222" s="30"/>
      <c r="L222" s="2"/>
    </row>
    <row r="223" spans="1:12">
      <c r="A223" s="2"/>
      <c r="B223" s="2"/>
      <c r="C223" s="4"/>
      <c r="D223" s="4"/>
      <c r="E223" s="2"/>
      <c r="F223" s="2"/>
      <c r="G223" s="2"/>
      <c r="H223" s="2"/>
      <c r="I223" s="4"/>
      <c r="J223" s="4"/>
      <c r="K223" s="30"/>
      <c r="L223" s="2"/>
    </row>
    <row r="224" spans="1:12">
      <c r="A224" s="2"/>
      <c r="B224" s="2"/>
      <c r="C224" s="4"/>
      <c r="D224" s="4"/>
      <c r="E224" s="2"/>
      <c r="F224" s="2"/>
      <c r="G224" s="2"/>
      <c r="H224" s="2"/>
      <c r="I224" s="4"/>
      <c r="J224" s="4"/>
      <c r="K224" s="30"/>
      <c r="L224" s="2"/>
    </row>
    <row r="225" spans="1:12">
      <c r="A225" s="2"/>
      <c r="B225" s="2"/>
      <c r="C225" s="4"/>
      <c r="D225" s="4"/>
      <c r="E225" s="2"/>
      <c r="F225" s="2"/>
      <c r="G225" s="2"/>
      <c r="H225" s="2"/>
      <c r="I225" s="2"/>
      <c r="J225" s="4"/>
      <c r="K225" s="30"/>
      <c r="L225" s="2"/>
    </row>
    <row r="226" spans="1:12">
      <c r="A226" s="2"/>
      <c r="B226" s="2"/>
      <c r="C226" s="4"/>
      <c r="D226" s="4"/>
      <c r="E226" s="2"/>
      <c r="F226" s="2"/>
      <c r="G226" s="2"/>
      <c r="H226" s="2"/>
      <c r="I226" s="2"/>
      <c r="J226" s="4"/>
      <c r="K226" s="30"/>
      <c r="L226" s="2"/>
    </row>
    <row r="227" spans="1:12">
      <c r="A227" s="2"/>
      <c r="B227" s="2"/>
      <c r="C227" s="4"/>
      <c r="D227" s="4"/>
      <c r="E227" s="2"/>
      <c r="F227" s="2"/>
      <c r="G227" s="2"/>
      <c r="H227" s="2"/>
      <c r="I227" s="2"/>
      <c r="J227" s="4"/>
      <c r="K227" s="30"/>
      <c r="L227" s="2"/>
    </row>
    <row r="228" spans="1:12">
      <c r="A228" s="2"/>
      <c r="B228" s="2"/>
      <c r="C228" s="4"/>
      <c r="D228" s="4"/>
      <c r="E228" s="2"/>
      <c r="F228" s="2"/>
      <c r="G228" s="2"/>
      <c r="H228" s="2"/>
      <c r="I228" s="2"/>
      <c r="J228" s="4"/>
      <c r="K228" s="30"/>
      <c r="L228" s="2"/>
    </row>
    <row r="229" spans="1:12">
      <c r="A229" s="2"/>
      <c r="B229" s="2"/>
      <c r="C229" s="4"/>
      <c r="D229" s="4"/>
      <c r="E229" s="2"/>
      <c r="F229" s="2"/>
      <c r="G229" s="2"/>
      <c r="H229" s="2"/>
      <c r="I229" s="2"/>
      <c r="J229" s="4"/>
      <c r="K229" s="30"/>
      <c r="L229" s="2"/>
    </row>
    <row r="230" spans="1:12">
      <c r="A230" s="2"/>
      <c r="B230" s="2"/>
      <c r="C230" s="4"/>
      <c r="D230" s="4"/>
      <c r="E230" s="2"/>
      <c r="F230" s="2"/>
      <c r="G230" s="2"/>
      <c r="H230" s="2"/>
      <c r="I230" s="2"/>
      <c r="J230" s="4"/>
      <c r="K230" s="30"/>
      <c r="L230" s="2"/>
    </row>
    <row r="231" spans="1:12">
      <c r="A231" s="2"/>
      <c r="B231" s="2"/>
      <c r="C231" s="4"/>
      <c r="D231" s="4"/>
      <c r="E231" s="2"/>
      <c r="F231" s="2"/>
      <c r="G231" s="2"/>
      <c r="H231" s="2"/>
      <c r="I231" s="2"/>
      <c r="J231" s="4"/>
      <c r="K231" s="30"/>
      <c r="L231" s="2"/>
    </row>
    <row r="232" spans="1:12">
      <c r="A232" s="2"/>
      <c r="B232" s="2"/>
      <c r="C232" s="4"/>
      <c r="D232" s="4"/>
      <c r="E232" s="2"/>
      <c r="F232" s="2"/>
      <c r="G232" s="2"/>
      <c r="H232" s="2"/>
      <c r="I232" s="2"/>
      <c r="J232" s="4"/>
      <c r="K232" s="30"/>
      <c r="L232" s="2"/>
    </row>
    <row r="233" spans="1:12">
      <c r="A233" s="2"/>
      <c r="B233" s="2"/>
      <c r="C233" s="4"/>
      <c r="D233" s="4"/>
      <c r="E233" s="2"/>
      <c r="F233" s="2"/>
      <c r="G233" s="2"/>
      <c r="H233" s="2"/>
      <c r="I233" s="2"/>
      <c r="J233" s="4"/>
      <c r="K233" s="30"/>
      <c r="L233" s="2"/>
    </row>
    <row r="234" spans="1:12">
      <c r="A234" s="2"/>
      <c r="B234" s="2"/>
      <c r="C234" s="4"/>
      <c r="D234" s="4"/>
      <c r="E234" s="2"/>
      <c r="F234" s="2"/>
      <c r="G234" s="2"/>
      <c r="H234" s="2"/>
      <c r="I234" s="2"/>
      <c r="J234" s="4"/>
      <c r="K234" s="30"/>
      <c r="L234" s="2"/>
    </row>
    <row r="235" spans="1:12">
      <c r="A235" s="2"/>
      <c r="B235" s="2"/>
      <c r="C235" s="4"/>
      <c r="D235" s="4"/>
      <c r="E235" s="2"/>
      <c r="F235" s="2"/>
      <c r="G235" s="2"/>
      <c r="H235" s="2"/>
      <c r="I235" s="2"/>
      <c r="J235" s="4"/>
      <c r="K235" s="30"/>
      <c r="L235" s="2"/>
    </row>
    <row r="236" spans="1:12">
      <c r="A236" s="2"/>
      <c r="B236" s="2"/>
      <c r="C236" s="4"/>
      <c r="D236" s="4"/>
      <c r="E236" s="2"/>
      <c r="F236" s="2"/>
      <c r="G236" s="2"/>
      <c r="H236" s="2"/>
      <c r="I236" s="2"/>
      <c r="J236" s="4"/>
      <c r="K236" s="30"/>
      <c r="L236" s="2"/>
    </row>
    <row r="237" spans="1:12">
      <c r="A237" s="2"/>
      <c r="B237" s="2"/>
      <c r="C237" s="4"/>
      <c r="D237" s="4"/>
      <c r="E237" s="2"/>
      <c r="F237" s="2"/>
      <c r="G237" s="2"/>
      <c r="H237" s="2"/>
      <c r="I237" s="2"/>
      <c r="J237" s="4"/>
      <c r="K237" s="30"/>
      <c r="L237" s="2"/>
    </row>
    <row r="238" spans="1:12">
      <c r="A238" s="2"/>
      <c r="B238" s="2"/>
      <c r="C238" s="4"/>
      <c r="D238" s="4"/>
      <c r="E238" s="2"/>
      <c r="F238" s="2"/>
      <c r="G238" s="2"/>
      <c r="H238" s="2"/>
      <c r="I238" s="2"/>
      <c r="J238" s="4"/>
      <c r="K238" s="30"/>
      <c r="L238" s="2"/>
    </row>
    <row r="239" spans="1:12">
      <c r="A239" s="2"/>
      <c r="B239" s="2"/>
      <c r="C239" s="4"/>
      <c r="D239" s="4"/>
      <c r="E239" s="2"/>
      <c r="F239" s="2"/>
      <c r="G239" s="2"/>
      <c r="H239" s="2"/>
      <c r="I239" s="2"/>
      <c r="J239" s="4"/>
      <c r="K239" s="30"/>
      <c r="L239" s="2"/>
    </row>
    <row r="240" spans="1:12">
      <c r="A240" s="2"/>
      <c r="B240" s="2"/>
      <c r="C240" s="4"/>
      <c r="D240" s="4"/>
      <c r="E240" s="2"/>
      <c r="F240" s="2"/>
      <c r="G240" s="2"/>
      <c r="H240" s="2"/>
      <c r="I240" s="2"/>
      <c r="J240" s="4"/>
      <c r="K240" s="30"/>
      <c r="L240" s="2"/>
    </row>
    <row r="241" spans="1:12">
      <c r="A241" s="2"/>
      <c r="B241" s="2"/>
      <c r="C241" s="4"/>
      <c r="D241" s="4"/>
      <c r="E241" s="2"/>
      <c r="F241" s="2"/>
      <c r="G241" s="2"/>
      <c r="H241" s="2"/>
      <c r="I241" s="2"/>
      <c r="J241" s="4"/>
      <c r="K241" s="30"/>
      <c r="L241" s="2"/>
    </row>
    <row r="242" spans="1:12">
      <c r="A242" s="2"/>
      <c r="B242" s="2"/>
      <c r="C242" s="4"/>
      <c r="D242" s="4"/>
      <c r="E242" s="2"/>
      <c r="F242" s="2"/>
      <c r="G242" s="2"/>
      <c r="H242" s="2"/>
      <c r="I242" s="2"/>
      <c r="J242" s="4"/>
      <c r="K242" s="30"/>
      <c r="L242" s="2"/>
    </row>
    <row r="243" spans="1:12">
      <c r="A243" s="2"/>
      <c r="B243" s="2"/>
      <c r="C243" s="4"/>
      <c r="D243" s="4"/>
      <c r="E243" s="2"/>
      <c r="F243" s="2"/>
      <c r="G243" s="2"/>
      <c r="H243" s="2"/>
      <c r="I243" s="2"/>
      <c r="J243" s="4"/>
      <c r="K243" s="30"/>
      <c r="L243" s="2"/>
    </row>
    <row r="244" spans="1:12">
      <c r="A244" s="2"/>
      <c r="B244" s="2"/>
      <c r="C244" s="4"/>
      <c r="D244" s="4"/>
      <c r="E244" s="2"/>
      <c r="F244" s="2"/>
      <c r="G244" s="2"/>
      <c r="H244" s="2"/>
      <c r="I244" s="2"/>
      <c r="J244" s="4"/>
      <c r="K244" s="30"/>
      <c r="L244" s="2"/>
    </row>
    <row r="245" spans="1:12">
      <c r="A245" s="2"/>
      <c r="B245" s="2"/>
      <c r="C245" s="4"/>
      <c r="D245" s="4"/>
      <c r="E245" s="2"/>
      <c r="F245" s="2"/>
      <c r="G245" s="2"/>
      <c r="H245" s="2"/>
      <c r="I245" s="2"/>
      <c r="J245" s="4"/>
      <c r="K245" s="30"/>
      <c r="L245" s="2"/>
    </row>
    <row r="246" spans="1:12">
      <c r="A246" s="2"/>
      <c r="B246" s="2"/>
      <c r="C246" s="4"/>
      <c r="D246" s="4"/>
      <c r="E246" s="2"/>
      <c r="F246" s="2"/>
      <c r="G246" s="2"/>
      <c r="H246" s="2"/>
      <c r="I246" s="2"/>
      <c r="J246" s="4"/>
      <c r="K246" s="30"/>
      <c r="L246" s="2"/>
    </row>
    <row r="247" spans="1:12">
      <c r="A247" s="2"/>
      <c r="B247" s="2"/>
      <c r="C247" s="4"/>
      <c r="D247" s="4"/>
      <c r="E247" s="2"/>
      <c r="F247" s="2"/>
      <c r="G247" s="2"/>
      <c r="H247" s="2"/>
      <c r="I247" s="2"/>
      <c r="J247" s="4"/>
      <c r="K247" s="30"/>
      <c r="L247" s="2"/>
    </row>
    <row r="248" spans="1:12">
      <c r="A248" s="2"/>
      <c r="B248" s="2"/>
      <c r="C248" s="4"/>
      <c r="D248" s="4"/>
      <c r="E248" s="2"/>
      <c r="F248" s="2"/>
      <c r="G248" s="2"/>
      <c r="H248" s="2"/>
      <c r="I248" s="2"/>
      <c r="J248" s="4"/>
      <c r="K248" s="30"/>
      <c r="L248" s="2"/>
    </row>
    <row r="249" spans="1:12">
      <c r="A249" s="2"/>
      <c r="B249" s="2"/>
      <c r="C249" s="4"/>
      <c r="D249" s="4"/>
      <c r="E249" s="2"/>
      <c r="F249" s="2"/>
      <c r="G249" s="2"/>
      <c r="H249" s="2"/>
      <c r="I249" s="2"/>
      <c r="J249" s="4"/>
      <c r="K249" s="30"/>
      <c r="L249" s="2"/>
    </row>
    <row r="250" spans="1:12">
      <c r="A250" s="2"/>
      <c r="B250" s="2"/>
      <c r="C250" s="4"/>
      <c r="D250" s="4"/>
      <c r="E250" s="2"/>
      <c r="F250" s="2"/>
      <c r="G250" s="2"/>
      <c r="H250" s="2"/>
      <c r="I250" s="2"/>
      <c r="J250" s="4"/>
      <c r="K250" s="30"/>
      <c r="L250" s="2"/>
    </row>
    <row r="251" spans="1:12">
      <c r="A251" s="2"/>
      <c r="B251" s="2"/>
      <c r="C251" s="4"/>
      <c r="D251" s="4"/>
      <c r="E251" s="2"/>
      <c r="F251" s="2"/>
      <c r="G251" s="2"/>
      <c r="H251" s="2"/>
      <c r="I251" s="2"/>
      <c r="J251" s="4"/>
      <c r="K251" s="30"/>
      <c r="L251" s="2"/>
    </row>
    <row r="252" spans="1:12">
      <c r="A252" s="2"/>
      <c r="B252" s="2"/>
      <c r="C252" s="4"/>
      <c r="D252" s="4"/>
      <c r="E252" s="2"/>
      <c r="F252" s="2"/>
      <c r="G252" s="2"/>
      <c r="H252" s="2"/>
      <c r="I252" s="2"/>
      <c r="J252" s="4"/>
      <c r="K252" s="30"/>
      <c r="L252" s="2"/>
    </row>
    <row r="253" spans="1:12">
      <c r="A253" s="2"/>
      <c r="B253" s="2"/>
      <c r="C253" s="4"/>
      <c r="D253" s="4"/>
      <c r="E253" s="2"/>
      <c r="F253" s="2"/>
      <c r="G253" s="2"/>
      <c r="H253" s="2"/>
      <c r="I253" s="2"/>
      <c r="J253" s="4"/>
      <c r="K253" s="30"/>
      <c r="L253" s="2"/>
    </row>
    <row r="254" spans="1:12">
      <c r="A254" s="2"/>
      <c r="B254" s="2"/>
      <c r="C254" s="4"/>
      <c r="D254" s="4"/>
      <c r="E254" s="2"/>
      <c r="F254" s="2"/>
      <c r="G254" s="2"/>
      <c r="H254" s="2"/>
      <c r="I254" s="2"/>
      <c r="J254" s="4"/>
      <c r="K254" s="30"/>
      <c r="L254" s="2"/>
    </row>
    <row r="255" spans="1:12">
      <c r="A255" s="2"/>
      <c r="B255" s="2"/>
      <c r="C255" s="4"/>
      <c r="D255" s="4"/>
      <c r="E255" s="2"/>
      <c r="F255" s="2"/>
      <c r="G255" s="2"/>
      <c r="H255" s="2"/>
      <c r="I255" s="2"/>
      <c r="J255" s="4"/>
      <c r="K255" s="30"/>
      <c r="L255" s="2"/>
    </row>
    <row r="256" spans="1:12">
      <c r="A256" s="2"/>
      <c r="B256" s="2"/>
      <c r="C256" s="4"/>
      <c r="D256" s="4"/>
      <c r="E256" s="2"/>
      <c r="F256" s="2"/>
      <c r="G256" s="2"/>
      <c r="H256" s="2"/>
      <c r="I256" s="2"/>
      <c r="J256" s="4"/>
      <c r="K256" s="30"/>
      <c r="L256" s="2"/>
    </row>
    <row r="257" spans="1:12">
      <c r="A257" s="2"/>
      <c r="B257" s="2"/>
      <c r="C257" s="4"/>
      <c r="D257" s="4"/>
      <c r="E257" s="2"/>
      <c r="F257" s="2"/>
      <c r="G257" s="2"/>
      <c r="H257" s="2"/>
      <c r="I257" s="2"/>
      <c r="J257" s="4"/>
      <c r="K257" s="30"/>
      <c r="L257" s="2"/>
    </row>
    <row r="258" spans="1:12">
      <c r="A258" s="2"/>
      <c r="B258" s="2"/>
      <c r="C258" s="4"/>
      <c r="D258" s="4"/>
      <c r="E258" s="2"/>
      <c r="F258" s="2"/>
      <c r="G258" s="2"/>
      <c r="H258" s="2"/>
      <c r="I258" s="2"/>
      <c r="J258" s="4"/>
      <c r="K258" s="30"/>
      <c r="L258" s="2"/>
    </row>
    <row r="259" spans="1:12">
      <c r="A259" s="2"/>
      <c r="B259" s="2"/>
      <c r="C259" s="4"/>
      <c r="D259" s="4"/>
      <c r="E259" s="2"/>
      <c r="F259" s="2"/>
      <c r="G259" s="2"/>
      <c r="H259" s="2"/>
      <c r="I259" s="2"/>
      <c r="J259" s="4"/>
      <c r="K259" s="30"/>
      <c r="L259" s="2"/>
    </row>
    <row r="260" spans="1:12">
      <c r="A260" s="2"/>
      <c r="B260" s="2"/>
      <c r="C260" s="4"/>
      <c r="D260" s="4"/>
      <c r="E260" s="2"/>
      <c r="F260" s="2"/>
      <c r="G260" s="2"/>
      <c r="H260" s="2"/>
      <c r="I260" s="2"/>
      <c r="J260" s="4"/>
      <c r="K260" s="30"/>
      <c r="L260" s="2"/>
    </row>
    <row r="261" spans="1:12">
      <c r="A261" s="2"/>
      <c r="B261" s="2"/>
      <c r="C261" s="4"/>
      <c r="D261" s="4"/>
      <c r="E261" s="2"/>
      <c r="F261" s="2"/>
      <c r="G261" s="2"/>
      <c r="H261" s="2"/>
      <c r="I261" s="2"/>
      <c r="J261" s="4"/>
      <c r="K261" s="30"/>
      <c r="L261" s="2"/>
    </row>
    <row r="262" spans="1:12">
      <c r="A262" s="2"/>
      <c r="B262" s="2"/>
      <c r="C262" s="4"/>
      <c r="D262" s="4"/>
      <c r="E262" s="2"/>
      <c r="F262" s="2"/>
      <c r="G262" s="2"/>
      <c r="H262" s="2"/>
      <c r="I262" s="2"/>
      <c r="J262" s="4"/>
      <c r="K262" s="30"/>
      <c r="L262" s="2"/>
    </row>
    <row r="263" spans="1:12">
      <c r="A263" s="2"/>
      <c r="B263" s="2"/>
      <c r="C263" s="4"/>
      <c r="D263" s="4"/>
      <c r="E263" s="2"/>
      <c r="F263" s="2"/>
      <c r="G263" s="2"/>
      <c r="H263" s="2"/>
      <c r="I263" s="2"/>
      <c r="J263" s="4"/>
      <c r="K263" s="30"/>
      <c r="L263" s="2"/>
    </row>
    <row r="264" spans="1:12">
      <c r="A264" s="2"/>
      <c r="B264" s="2"/>
      <c r="C264" s="4"/>
      <c r="D264" s="4"/>
      <c r="E264" s="2"/>
      <c r="F264" s="2"/>
      <c r="G264" s="2"/>
      <c r="H264" s="2"/>
      <c r="I264" s="2"/>
      <c r="J264" s="4"/>
      <c r="K264" s="30"/>
      <c r="L264" s="2"/>
    </row>
    <row r="265" spans="1:12">
      <c r="A265" s="2"/>
      <c r="B265" s="2"/>
      <c r="C265" s="4"/>
      <c r="D265" s="4"/>
      <c r="E265" s="2"/>
      <c r="F265" s="2"/>
      <c r="G265" s="2"/>
      <c r="H265" s="2"/>
      <c r="I265" s="2"/>
      <c r="J265" s="4"/>
      <c r="K265" s="30"/>
      <c r="L265" s="2"/>
    </row>
    <row r="266" spans="1:12">
      <c r="A266" s="2"/>
      <c r="B266" s="2"/>
      <c r="C266" s="4"/>
      <c r="D266" s="4"/>
      <c r="E266" s="2"/>
      <c r="F266" s="2"/>
      <c r="G266" s="2"/>
      <c r="H266" s="2"/>
      <c r="I266" s="2"/>
      <c r="J266" s="4"/>
      <c r="K266" s="30"/>
      <c r="L266" s="2"/>
    </row>
    <row r="267" spans="1:12">
      <c r="A267" s="2"/>
      <c r="B267" s="2"/>
      <c r="C267" s="4"/>
      <c r="D267" s="4"/>
      <c r="E267" s="2"/>
      <c r="F267" s="2"/>
      <c r="G267" s="2"/>
      <c r="H267" s="2"/>
      <c r="I267" s="2"/>
      <c r="J267" s="4"/>
      <c r="K267" s="30"/>
      <c r="L267" s="2"/>
    </row>
    <row r="268" spans="1:12">
      <c r="A268" s="2"/>
      <c r="B268" s="2"/>
      <c r="C268" s="4"/>
      <c r="D268" s="4"/>
      <c r="E268" s="2"/>
      <c r="F268" s="2"/>
      <c r="G268" s="2"/>
      <c r="H268" s="2"/>
      <c r="I268" s="2"/>
      <c r="J268" s="4"/>
      <c r="K268" s="30"/>
      <c r="L268" s="2"/>
    </row>
    <row r="269" spans="1:12">
      <c r="A269" s="2"/>
      <c r="B269" s="2"/>
      <c r="C269" s="4"/>
      <c r="D269" s="4"/>
      <c r="E269" s="2"/>
      <c r="F269" s="2"/>
      <c r="G269" s="2"/>
      <c r="H269" s="2"/>
      <c r="I269" s="2"/>
      <c r="J269" s="4"/>
      <c r="K269" s="30"/>
      <c r="L269" s="2"/>
    </row>
    <row r="270" spans="1:12">
      <c r="A270" s="2"/>
      <c r="B270" s="2"/>
      <c r="C270" s="4"/>
      <c r="D270" s="4"/>
      <c r="E270" s="2"/>
      <c r="F270" s="2"/>
      <c r="G270" s="2"/>
      <c r="H270" s="2"/>
      <c r="I270" s="2"/>
      <c r="J270" s="4"/>
      <c r="K270" s="30"/>
      <c r="L270" s="2"/>
    </row>
    <row r="271" spans="1:12">
      <c r="A271" s="2"/>
      <c r="B271" s="2"/>
      <c r="C271" s="4"/>
      <c r="D271" s="4"/>
      <c r="E271" s="2"/>
      <c r="F271" s="2"/>
      <c r="G271" s="2"/>
      <c r="H271" s="2"/>
      <c r="I271" s="2"/>
      <c r="J271" s="4"/>
      <c r="K271" s="30"/>
      <c r="L271" s="2"/>
    </row>
    <row r="272" spans="1:12">
      <c r="A272" s="2"/>
      <c r="B272" s="2"/>
      <c r="C272" s="4"/>
      <c r="D272" s="4"/>
      <c r="E272" s="2"/>
      <c r="F272" s="2"/>
      <c r="G272" s="2"/>
      <c r="H272" s="2"/>
      <c r="I272" s="2"/>
      <c r="J272" s="4"/>
      <c r="K272" s="30"/>
      <c r="L272" s="2"/>
    </row>
    <row r="273" spans="1:12">
      <c r="A273" s="2"/>
      <c r="B273" s="2"/>
      <c r="C273" s="4"/>
      <c r="D273" s="4"/>
      <c r="E273" s="2"/>
      <c r="F273" s="2"/>
      <c r="G273" s="2"/>
      <c r="H273" s="2"/>
      <c r="I273" s="2"/>
      <c r="J273" s="4"/>
      <c r="K273" s="30"/>
      <c r="L273" s="2"/>
    </row>
    <row r="274" spans="1:12">
      <c r="A274" s="2"/>
      <c r="B274" s="2"/>
      <c r="C274" s="4"/>
      <c r="D274" s="4"/>
      <c r="E274" s="2"/>
      <c r="F274" s="2"/>
      <c r="G274" s="2"/>
      <c r="H274" s="2"/>
      <c r="I274" s="2"/>
      <c r="J274" s="4"/>
      <c r="K274" s="30"/>
      <c r="L274" s="2"/>
    </row>
    <row r="275" spans="1:12">
      <c r="A275" s="2"/>
      <c r="B275" s="2"/>
      <c r="C275" s="4"/>
      <c r="D275" s="4"/>
      <c r="E275" s="2"/>
      <c r="F275" s="2"/>
      <c r="G275" s="2"/>
      <c r="H275" s="2"/>
      <c r="I275" s="2"/>
      <c r="J275" s="4"/>
      <c r="K275" s="30"/>
      <c r="L275" s="2"/>
    </row>
    <row r="276" spans="1:12">
      <c r="A276" s="2"/>
      <c r="B276" s="2"/>
      <c r="C276" s="4"/>
      <c r="D276" s="4"/>
      <c r="E276" s="2"/>
      <c r="F276" s="2"/>
      <c r="G276" s="2"/>
      <c r="H276" s="2"/>
      <c r="I276" s="2"/>
      <c r="J276" s="4"/>
      <c r="K276" s="30"/>
      <c r="L276" s="2"/>
    </row>
    <row r="277" spans="1:12">
      <c r="A277" s="2"/>
      <c r="B277" s="2"/>
      <c r="C277" s="4"/>
      <c r="D277" s="4"/>
      <c r="E277" s="2"/>
      <c r="F277" s="2"/>
      <c r="G277" s="2"/>
      <c r="H277" s="2"/>
      <c r="I277" s="2"/>
      <c r="J277" s="4"/>
      <c r="K277" s="30"/>
      <c r="L277" s="2"/>
    </row>
    <row r="278" spans="1:12">
      <c r="A278" s="2"/>
      <c r="B278" s="2"/>
      <c r="C278" s="4"/>
      <c r="D278" s="4"/>
      <c r="E278" s="2"/>
      <c r="F278" s="2"/>
      <c r="G278" s="2"/>
      <c r="H278" s="2"/>
      <c r="I278" s="2"/>
      <c r="J278" s="4"/>
      <c r="K278" s="30"/>
      <c r="L278" s="2"/>
    </row>
    <row r="279" spans="1:12">
      <c r="A279" s="2"/>
      <c r="B279" s="2"/>
      <c r="C279" s="4"/>
      <c r="D279" s="4"/>
      <c r="E279" s="2"/>
      <c r="F279" s="2"/>
      <c r="G279" s="2"/>
      <c r="H279" s="2"/>
      <c r="I279" s="2"/>
      <c r="J279" s="4"/>
      <c r="K279" s="30"/>
      <c r="L279" s="2"/>
    </row>
    <row r="280" spans="1:12">
      <c r="A280" s="2"/>
      <c r="B280" s="2"/>
      <c r="C280" s="4"/>
      <c r="D280" s="4"/>
      <c r="E280" s="2"/>
      <c r="F280" s="2"/>
      <c r="G280" s="2"/>
      <c r="H280" s="2"/>
      <c r="I280" s="2"/>
      <c r="J280" s="4"/>
      <c r="K280" s="30"/>
      <c r="L280" s="2"/>
    </row>
    <row r="281" spans="1:12">
      <c r="A281" s="2"/>
      <c r="B281" s="2"/>
      <c r="C281" s="4"/>
      <c r="D281" s="4"/>
      <c r="E281" s="2"/>
      <c r="F281" s="2"/>
      <c r="G281" s="2"/>
      <c r="H281" s="2"/>
      <c r="I281" s="2"/>
      <c r="J281" s="4"/>
      <c r="K281" s="30"/>
      <c r="L281" s="2"/>
    </row>
    <row r="282" spans="1:12">
      <c r="A282" s="2"/>
      <c r="B282" s="2"/>
      <c r="C282" s="4"/>
      <c r="D282" s="4"/>
      <c r="E282" s="2"/>
      <c r="F282" s="2"/>
      <c r="G282" s="2"/>
      <c r="H282" s="2"/>
      <c r="I282" s="2"/>
      <c r="J282" s="4"/>
      <c r="K282" s="30"/>
      <c r="L282" s="2"/>
    </row>
    <row r="283" spans="1:12">
      <c r="A283" s="2"/>
      <c r="B283" s="2"/>
      <c r="C283" s="4"/>
      <c r="D283" s="4"/>
      <c r="E283" s="2"/>
      <c r="F283" s="2"/>
      <c r="G283" s="2"/>
      <c r="H283" s="2"/>
      <c r="I283" s="2"/>
      <c r="J283" s="4"/>
      <c r="K283" s="30"/>
      <c r="L283" s="2"/>
    </row>
    <row r="284" spans="1:12">
      <c r="A284" s="2"/>
      <c r="B284" s="2"/>
      <c r="C284" s="4"/>
      <c r="D284" s="4"/>
      <c r="E284" s="2"/>
      <c r="F284" s="2"/>
      <c r="G284" s="2"/>
      <c r="H284" s="2"/>
      <c r="I284" s="2"/>
      <c r="J284" s="4"/>
      <c r="K284" s="30"/>
      <c r="L284" s="2"/>
    </row>
    <row r="285" spans="1:12">
      <c r="A285" s="2"/>
      <c r="B285" s="2"/>
      <c r="C285" s="4"/>
      <c r="D285" s="4"/>
      <c r="E285" s="2"/>
      <c r="F285" s="2"/>
      <c r="G285" s="2"/>
      <c r="H285" s="2"/>
      <c r="I285" s="2"/>
      <c r="J285" s="4"/>
      <c r="K285" s="30"/>
      <c r="L285" s="2"/>
    </row>
    <row r="286" spans="1:12">
      <c r="A286" s="2"/>
      <c r="B286" s="2"/>
      <c r="C286" s="4"/>
      <c r="D286" s="4"/>
      <c r="E286" s="2"/>
      <c r="F286" s="2"/>
      <c r="G286" s="2"/>
      <c r="H286" s="2"/>
      <c r="I286" s="2"/>
      <c r="J286" s="4"/>
      <c r="K286" s="30"/>
      <c r="L286" s="2"/>
    </row>
    <row r="287" spans="1:12">
      <c r="A287" s="2"/>
      <c r="B287" s="2"/>
      <c r="C287" s="4"/>
      <c r="D287" s="4"/>
      <c r="E287" s="2"/>
      <c r="F287" s="2"/>
      <c r="G287" s="2"/>
      <c r="H287" s="2"/>
      <c r="I287" s="2"/>
      <c r="J287" s="4"/>
      <c r="K287" s="30"/>
      <c r="L287" s="2"/>
    </row>
    <row r="288" spans="1:12">
      <c r="A288" s="2"/>
      <c r="B288" s="2"/>
      <c r="C288" s="4"/>
      <c r="D288" s="4"/>
      <c r="E288" s="2"/>
      <c r="F288" s="2"/>
      <c r="G288" s="2"/>
      <c r="H288" s="2"/>
      <c r="I288" s="2"/>
      <c r="J288" s="4"/>
      <c r="K288" s="30"/>
      <c r="L288" s="2"/>
    </row>
    <row r="289" spans="1:12">
      <c r="A289" s="2"/>
      <c r="B289" s="2"/>
      <c r="C289" s="4"/>
      <c r="D289" s="4"/>
      <c r="E289" s="2"/>
      <c r="F289" s="2"/>
      <c r="G289" s="2"/>
      <c r="H289" s="2"/>
      <c r="I289" s="2"/>
      <c r="J289" s="4"/>
      <c r="K289" s="30"/>
      <c r="L289" s="2"/>
    </row>
    <row r="290" spans="1:12">
      <c r="A290" s="2"/>
      <c r="B290" s="2"/>
      <c r="C290" s="4"/>
      <c r="D290" s="4"/>
      <c r="E290" s="2"/>
      <c r="F290" s="2"/>
      <c r="G290" s="2"/>
      <c r="H290" s="2"/>
      <c r="I290" s="2"/>
      <c r="J290" s="4"/>
      <c r="K290" s="30"/>
      <c r="L290" s="2"/>
    </row>
    <row r="291" spans="1:12">
      <c r="A291" s="2"/>
      <c r="B291" s="2"/>
      <c r="C291" s="4"/>
      <c r="D291" s="4"/>
      <c r="E291" s="2"/>
      <c r="F291" s="2"/>
      <c r="G291" s="2"/>
      <c r="H291" s="2"/>
      <c r="I291" s="2"/>
      <c r="J291" s="4"/>
      <c r="K291" s="30"/>
      <c r="L291" s="2"/>
    </row>
    <row r="292" spans="1:12">
      <c r="A292" s="2"/>
      <c r="B292" s="2"/>
      <c r="C292" s="4"/>
      <c r="D292" s="4"/>
      <c r="E292" s="2"/>
      <c r="F292" s="2"/>
      <c r="G292" s="2"/>
      <c r="H292" s="2"/>
      <c r="I292" s="2"/>
      <c r="J292" s="4"/>
      <c r="K292" s="30"/>
      <c r="L292" s="2"/>
    </row>
    <row r="293" spans="1:12">
      <c r="A293" s="2"/>
      <c r="B293" s="2"/>
      <c r="C293" s="4"/>
      <c r="D293" s="4"/>
      <c r="E293" s="2"/>
      <c r="F293" s="2"/>
      <c r="G293" s="2"/>
      <c r="H293" s="2"/>
      <c r="I293" s="2"/>
      <c r="J293" s="4"/>
      <c r="K293" s="30"/>
      <c r="L293" s="2"/>
    </row>
    <row r="294" spans="1:12">
      <c r="A294" s="2"/>
      <c r="B294" s="2"/>
      <c r="C294" s="4"/>
      <c r="D294" s="4"/>
      <c r="E294" s="2"/>
      <c r="F294" s="2"/>
      <c r="G294" s="2"/>
      <c r="H294" s="2"/>
      <c r="I294" s="2"/>
      <c r="J294" s="4"/>
      <c r="K294" s="30"/>
      <c r="L294" s="2"/>
    </row>
    <row r="295" spans="1:12">
      <c r="A295" s="2"/>
      <c r="B295" s="2"/>
      <c r="C295" s="4"/>
      <c r="D295" s="4"/>
      <c r="E295" s="2"/>
      <c r="F295" s="2"/>
      <c r="G295" s="2"/>
      <c r="H295" s="2"/>
      <c r="I295" s="2"/>
      <c r="J295" s="4"/>
      <c r="K295" s="30"/>
      <c r="L295" s="2"/>
    </row>
    <row r="296" spans="1:12">
      <c r="A296" s="2"/>
      <c r="B296" s="2"/>
      <c r="C296" s="4"/>
      <c r="D296" s="4"/>
      <c r="E296" s="2"/>
      <c r="F296" s="2"/>
      <c r="G296" s="2"/>
      <c r="H296" s="2"/>
      <c r="I296" s="2"/>
      <c r="J296" s="4"/>
      <c r="K296" s="30"/>
      <c r="L296" s="2"/>
    </row>
    <row r="297" spans="1:12">
      <c r="A297" s="2"/>
      <c r="B297" s="2"/>
      <c r="C297" s="4"/>
      <c r="D297" s="4"/>
      <c r="E297" s="2"/>
      <c r="F297" s="2"/>
      <c r="G297" s="2"/>
      <c r="H297" s="2"/>
      <c r="I297" s="2"/>
      <c r="J297" s="4"/>
      <c r="K297" s="30"/>
      <c r="L297" s="2"/>
    </row>
    <row r="298" spans="1:12">
      <c r="A298" s="2"/>
      <c r="B298" s="2"/>
      <c r="C298" s="4"/>
      <c r="D298" s="4"/>
      <c r="E298" s="2"/>
      <c r="F298" s="2"/>
      <c r="G298" s="2"/>
      <c r="H298" s="2"/>
      <c r="I298" s="2"/>
      <c r="J298" s="4"/>
      <c r="K298" s="30"/>
      <c r="L298" s="2"/>
    </row>
    <row r="299" spans="1:12">
      <c r="A299" s="2"/>
      <c r="B299" s="2"/>
      <c r="C299" s="4"/>
      <c r="D299" s="4"/>
      <c r="E299" s="2"/>
      <c r="F299" s="2"/>
      <c r="G299" s="2"/>
      <c r="H299" s="2"/>
      <c r="I299" s="2"/>
      <c r="J299" s="4"/>
      <c r="K299" s="30"/>
      <c r="L299" s="2"/>
    </row>
    <row r="300" spans="1:12">
      <c r="A300" s="2"/>
      <c r="B300" s="2"/>
      <c r="C300" s="4"/>
      <c r="D300" s="4"/>
      <c r="E300" s="2"/>
      <c r="F300" s="2"/>
      <c r="G300" s="2"/>
      <c r="H300" s="2"/>
      <c r="I300" s="2"/>
      <c r="J300" s="4"/>
      <c r="K300" s="30"/>
      <c r="L300" s="2"/>
    </row>
    <row r="301" spans="1:12">
      <c r="A301" s="2"/>
      <c r="B301" s="2"/>
      <c r="C301" s="4"/>
      <c r="D301" s="4"/>
      <c r="E301" s="2"/>
      <c r="F301" s="2"/>
      <c r="G301" s="2"/>
      <c r="H301" s="2"/>
      <c r="I301" s="2"/>
      <c r="J301" s="4"/>
      <c r="K301" s="30"/>
      <c r="L301" s="2"/>
    </row>
    <row r="302" spans="1:12">
      <c r="A302" s="2"/>
      <c r="B302" s="2"/>
      <c r="C302" s="4"/>
      <c r="D302" s="4"/>
      <c r="E302" s="2"/>
      <c r="F302" s="2"/>
      <c r="G302" s="2"/>
      <c r="H302" s="2"/>
      <c r="I302" s="2"/>
      <c r="J302" s="4"/>
      <c r="K302" s="30"/>
      <c r="L302" s="2"/>
    </row>
    <row r="303" spans="1:12">
      <c r="A303" s="2"/>
      <c r="B303" s="2"/>
      <c r="C303" s="4"/>
      <c r="D303" s="4"/>
      <c r="E303" s="2"/>
      <c r="F303" s="2"/>
      <c r="G303" s="2"/>
      <c r="H303" s="2"/>
      <c r="I303" s="2"/>
      <c r="J303" s="4"/>
      <c r="K303" s="30"/>
      <c r="L303" s="2"/>
    </row>
    <row r="304" spans="1:12">
      <c r="A304" s="2"/>
      <c r="B304" s="2"/>
      <c r="C304" s="4"/>
      <c r="D304" s="4"/>
      <c r="E304" s="2"/>
      <c r="F304" s="2"/>
      <c r="G304" s="2"/>
      <c r="H304" s="2"/>
      <c r="I304" s="2"/>
      <c r="J304" s="4"/>
      <c r="K304" s="30"/>
      <c r="L304" s="2"/>
    </row>
    <row r="305" spans="1:12">
      <c r="A305" s="2"/>
      <c r="B305" s="2"/>
      <c r="C305" s="4"/>
      <c r="D305" s="4"/>
      <c r="E305" s="2"/>
      <c r="F305" s="2"/>
      <c r="G305" s="2"/>
      <c r="H305" s="2"/>
      <c r="I305" s="2"/>
      <c r="J305" s="4"/>
      <c r="K305" s="30"/>
      <c r="L305" s="2"/>
    </row>
    <row r="306" spans="1:12">
      <c r="A306" s="2"/>
      <c r="B306" s="2"/>
      <c r="C306" s="4"/>
      <c r="D306" s="4"/>
      <c r="E306" s="2"/>
      <c r="F306" s="2"/>
      <c r="G306" s="2"/>
      <c r="H306" s="2"/>
      <c r="I306" s="2"/>
      <c r="J306" s="4"/>
      <c r="K306" s="30"/>
      <c r="L306" s="2"/>
    </row>
    <row r="307" spans="1:12">
      <c r="A307" s="2"/>
      <c r="B307" s="2"/>
      <c r="C307" s="4"/>
      <c r="D307" s="4"/>
      <c r="E307" s="2"/>
      <c r="F307" s="2"/>
      <c r="G307" s="2"/>
      <c r="H307" s="2"/>
      <c r="I307" s="2"/>
      <c r="J307" s="4"/>
      <c r="K307" s="30"/>
      <c r="L307" s="2"/>
    </row>
    <row r="308" spans="1:12">
      <c r="A308" s="2"/>
      <c r="B308" s="2"/>
      <c r="C308" s="4"/>
      <c r="D308" s="4"/>
      <c r="E308" s="2"/>
      <c r="F308" s="2"/>
      <c r="G308" s="2"/>
      <c r="H308" s="2"/>
      <c r="I308" s="2"/>
      <c r="J308" s="4"/>
      <c r="K308" s="30"/>
      <c r="L308" s="2"/>
    </row>
    <row r="309" spans="1:12">
      <c r="A309" s="2"/>
      <c r="B309" s="2"/>
      <c r="C309" s="4"/>
      <c r="D309" s="4"/>
      <c r="E309" s="2"/>
      <c r="F309" s="2"/>
      <c r="G309" s="2"/>
      <c r="H309" s="2"/>
      <c r="I309" s="2"/>
      <c r="J309" s="4"/>
      <c r="K309" s="30"/>
      <c r="L309" s="2"/>
    </row>
    <row r="310" spans="1:12">
      <c r="A310" s="2"/>
      <c r="B310" s="2"/>
      <c r="C310" s="4"/>
      <c r="D310" s="4"/>
      <c r="E310" s="2"/>
      <c r="F310" s="2"/>
      <c r="G310" s="2"/>
      <c r="H310" s="2"/>
      <c r="I310" s="2"/>
      <c r="J310" s="4"/>
      <c r="K310" s="30"/>
      <c r="L310" s="2"/>
    </row>
    <row r="311" spans="1:12">
      <c r="A311" s="2"/>
      <c r="B311" s="2"/>
      <c r="C311" s="4"/>
      <c r="D311" s="4"/>
      <c r="E311" s="2"/>
      <c r="F311" s="2"/>
      <c r="G311" s="2"/>
      <c r="H311" s="2"/>
      <c r="I311" s="2"/>
      <c r="J311" s="4"/>
      <c r="K311" s="30"/>
      <c r="L311" s="2"/>
    </row>
    <row r="312" spans="1:12">
      <c r="A312" s="2"/>
      <c r="B312" s="2"/>
      <c r="C312" s="4"/>
      <c r="D312" s="4"/>
      <c r="E312" s="2"/>
      <c r="F312" s="2"/>
      <c r="G312" s="2"/>
      <c r="H312" s="2"/>
      <c r="I312" s="2"/>
      <c r="J312" s="4"/>
      <c r="K312" s="30"/>
      <c r="L312" s="2"/>
    </row>
    <row r="313" spans="1:12">
      <c r="A313" s="2"/>
      <c r="B313" s="2"/>
      <c r="C313" s="4"/>
      <c r="D313" s="4"/>
      <c r="E313" s="2"/>
      <c r="F313" s="2"/>
      <c r="G313" s="2"/>
      <c r="H313" s="2"/>
      <c r="I313" s="2"/>
      <c r="J313" s="4"/>
      <c r="K313" s="30"/>
      <c r="L313" s="2"/>
    </row>
    <row r="314" spans="1:12">
      <c r="A314" s="2"/>
      <c r="B314" s="2"/>
      <c r="C314" s="4"/>
      <c r="D314" s="4"/>
      <c r="E314" s="2"/>
      <c r="F314" s="2"/>
      <c r="G314" s="2"/>
      <c r="H314" s="2"/>
      <c r="I314" s="2"/>
      <c r="J314" s="4"/>
      <c r="K314" s="30"/>
      <c r="L314" s="2"/>
    </row>
    <row r="315" spans="1:12">
      <c r="A315" s="2"/>
      <c r="B315" s="2"/>
      <c r="C315" s="4"/>
      <c r="D315" s="4"/>
      <c r="E315" s="2"/>
      <c r="F315" s="2"/>
      <c r="G315" s="2"/>
      <c r="H315" s="2"/>
      <c r="I315" s="2"/>
      <c r="J315" s="4"/>
      <c r="K315" s="30"/>
      <c r="L315" s="2"/>
    </row>
    <row r="316" spans="1:12">
      <c r="A316" s="2"/>
      <c r="B316" s="2"/>
      <c r="C316" s="4"/>
      <c r="D316" s="4"/>
      <c r="E316" s="2"/>
      <c r="F316" s="2"/>
      <c r="G316" s="2"/>
      <c r="H316" s="2"/>
      <c r="I316" s="2"/>
      <c r="J316" s="4"/>
      <c r="K316" s="30"/>
      <c r="L316" s="2"/>
    </row>
    <row r="317" spans="1:12">
      <c r="A317" s="2"/>
      <c r="B317" s="2"/>
      <c r="C317" s="4"/>
      <c r="D317" s="4"/>
      <c r="E317" s="2"/>
      <c r="F317" s="2"/>
      <c r="G317" s="2"/>
      <c r="H317" s="2"/>
      <c r="I317" s="2"/>
      <c r="J317" s="4"/>
      <c r="K317" s="30"/>
      <c r="L317" s="2"/>
    </row>
    <row r="318" spans="1:12">
      <c r="A318" s="2"/>
      <c r="B318" s="2"/>
      <c r="C318" s="4"/>
      <c r="D318" s="4"/>
      <c r="E318" s="2"/>
      <c r="F318" s="2"/>
      <c r="G318" s="2"/>
      <c r="H318" s="2"/>
      <c r="I318" s="2"/>
      <c r="J318" s="4"/>
      <c r="K318" s="30"/>
      <c r="L318" s="2"/>
    </row>
    <row r="319" spans="1:12">
      <c r="A319" s="2"/>
      <c r="B319" s="2"/>
      <c r="C319" s="4"/>
      <c r="D319" s="4"/>
      <c r="E319" s="2"/>
      <c r="F319" s="2"/>
      <c r="G319" s="2"/>
      <c r="H319" s="2"/>
      <c r="I319" s="2"/>
      <c r="J319" s="4"/>
      <c r="K319" s="30"/>
      <c r="L319" s="2"/>
    </row>
    <row r="320" spans="1:12">
      <c r="A320" s="2"/>
      <c r="B320" s="2"/>
      <c r="C320" s="4"/>
      <c r="D320" s="4"/>
      <c r="E320" s="2"/>
      <c r="F320" s="2"/>
      <c r="G320" s="2"/>
      <c r="H320" s="2"/>
      <c r="I320" s="2"/>
      <c r="J320" s="4"/>
      <c r="K320" s="30"/>
      <c r="L320" s="2"/>
    </row>
    <row r="321" spans="1:12">
      <c r="A321" s="2"/>
      <c r="B321" s="2"/>
      <c r="C321" s="4"/>
      <c r="D321" s="4"/>
      <c r="E321" s="2"/>
      <c r="F321" s="2"/>
      <c r="G321" s="2"/>
      <c r="H321" s="2"/>
      <c r="I321" s="2"/>
      <c r="J321" s="4"/>
      <c r="K321" s="30"/>
      <c r="L321" s="2"/>
    </row>
    <row r="322" spans="1:12">
      <c r="A322" s="2"/>
      <c r="B322" s="2"/>
      <c r="C322" s="4"/>
      <c r="D322" s="4"/>
      <c r="E322" s="2"/>
      <c r="F322" s="2"/>
      <c r="G322" s="2"/>
      <c r="H322" s="2"/>
      <c r="I322" s="2"/>
      <c r="J322" s="4"/>
      <c r="K322" s="30"/>
      <c r="L322" s="2"/>
    </row>
    <row r="323" spans="1:12">
      <c r="A323" s="2"/>
      <c r="B323" s="2"/>
      <c r="C323" s="4"/>
      <c r="D323" s="4"/>
      <c r="E323" s="2"/>
      <c r="F323" s="2"/>
      <c r="G323" s="2"/>
      <c r="H323" s="2"/>
      <c r="I323" s="2"/>
      <c r="J323" s="4"/>
      <c r="K323" s="30"/>
      <c r="L323" s="2"/>
    </row>
    <row r="324" spans="1:12">
      <c r="A324" s="2"/>
      <c r="B324" s="2"/>
      <c r="C324" s="4"/>
      <c r="D324" s="4"/>
      <c r="E324" s="2"/>
      <c r="F324" s="2"/>
      <c r="G324" s="2"/>
      <c r="H324" s="2"/>
      <c r="I324" s="2"/>
      <c r="J324" s="4"/>
      <c r="K324" s="30"/>
      <c r="L324" s="2"/>
    </row>
    <row r="325" spans="1:12">
      <c r="A325" s="2"/>
      <c r="B325" s="2"/>
      <c r="C325" s="4"/>
      <c r="D325" s="4"/>
      <c r="E325" s="2"/>
      <c r="F325" s="2"/>
      <c r="G325" s="2"/>
      <c r="H325" s="2"/>
      <c r="I325" s="2"/>
      <c r="J325" s="4"/>
      <c r="K325" s="30"/>
      <c r="L325" s="2"/>
    </row>
    <row r="326" spans="1:12">
      <c r="A326" s="2"/>
      <c r="B326" s="2"/>
      <c r="C326" s="4"/>
      <c r="D326" s="4"/>
      <c r="E326" s="2"/>
      <c r="F326" s="2"/>
      <c r="G326" s="2"/>
      <c r="H326" s="2"/>
      <c r="I326" s="2"/>
      <c r="J326" s="4"/>
      <c r="K326" s="30"/>
      <c r="L326" s="2"/>
    </row>
    <row r="327" spans="1:12">
      <c r="A327" s="2"/>
      <c r="B327" s="2"/>
      <c r="C327" s="4"/>
      <c r="D327" s="4"/>
      <c r="E327" s="2"/>
      <c r="F327" s="2"/>
      <c r="G327" s="2"/>
      <c r="H327" s="2"/>
      <c r="I327" s="2"/>
      <c r="J327" s="4"/>
      <c r="K327" s="30"/>
      <c r="L327" s="2"/>
    </row>
    <row r="328" spans="1:12">
      <c r="A328" s="2"/>
      <c r="B328" s="2"/>
      <c r="C328" s="4"/>
      <c r="D328" s="4"/>
      <c r="E328" s="2"/>
      <c r="F328" s="2"/>
      <c r="G328" s="2"/>
      <c r="H328" s="2"/>
      <c r="I328" s="2"/>
      <c r="J328" s="4"/>
      <c r="K328" s="30"/>
      <c r="L328" s="2"/>
    </row>
    <row r="329" spans="1:12">
      <c r="A329" s="2"/>
      <c r="B329" s="2"/>
      <c r="C329" s="4"/>
      <c r="D329" s="4"/>
      <c r="E329" s="2"/>
      <c r="F329" s="2"/>
      <c r="G329" s="2"/>
      <c r="H329" s="2"/>
      <c r="I329" s="2"/>
      <c r="J329" s="4"/>
      <c r="K329" s="30"/>
      <c r="L329" s="2"/>
    </row>
    <row r="330" spans="1:12">
      <c r="A330" s="2"/>
      <c r="B330" s="2"/>
      <c r="C330" s="4"/>
      <c r="D330" s="4"/>
      <c r="E330" s="2"/>
      <c r="F330" s="2"/>
      <c r="G330" s="2"/>
      <c r="H330" s="2"/>
      <c r="I330" s="2"/>
      <c r="J330" s="4"/>
      <c r="K330" s="30"/>
      <c r="L330" s="2"/>
    </row>
    <row r="331" spans="1:12">
      <c r="A331" s="2"/>
      <c r="B331" s="2"/>
      <c r="C331" s="4"/>
      <c r="D331" s="4"/>
      <c r="E331" s="2"/>
      <c r="F331" s="2"/>
      <c r="G331" s="2"/>
      <c r="H331" s="2"/>
      <c r="I331" s="2"/>
      <c r="J331" s="4"/>
      <c r="K331" s="30"/>
      <c r="L331" s="2"/>
    </row>
    <row r="332" spans="1:12">
      <c r="A332" s="2"/>
      <c r="B332" s="2"/>
      <c r="C332" s="4"/>
      <c r="D332" s="4"/>
      <c r="E332" s="2"/>
      <c r="F332" s="2"/>
      <c r="G332" s="2"/>
      <c r="H332" s="2"/>
      <c r="I332" s="2"/>
      <c r="J332" s="4"/>
      <c r="K332" s="30"/>
      <c r="L332" s="2"/>
    </row>
    <row r="333" spans="1:12">
      <c r="A333" s="2"/>
      <c r="B333" s="2"/>
      <c r="C333" s="4"/>
      <c r="D333" s="4"/>
      <c r="E333" s="2"/>
      <c r="F333" s="2"/>
      <c r="G333" s="2"/>
      <c r="H333" s="2"/>
      <c r="I333" s="2"/>
      <c r="J333" s="4"/>
      <c r="K333" s="30"/>
      <c r="L333" s="2"/>
    </row>
    <row r="334" spans="1:12">
      <c r="A334" s="2"/>
      <c r="B334" s="2"/>
      <c r="C334" s="4"/>
      <c r="D334" s="4"/>
      <c r="E334" s="2"/>
      <c r="F334" s="2"/>
      <c r="G334" s="2"/>
      <c r="H334" s="2"/>
      <c r="I334" s="2"/>
      <c r="J334" s="4"/>
      <c r="K334" s="30"/>
      <c r="L334" s="2"/>
    </row>
    <row r="335" spans="1:12">
      <c r="A335" s="2"/>
      <c r="B335" s="2"/>
      <c r="C335" s="4"/>
      <c r="D335" s="4"/>
      <c r="E335" s="2"/>
      <c r="F335" s="2"/>
      <c r="G335" s="2"/>
      <c r="H335" s="2"/>
      <c r="I335" s="2"/>
      <c r="J335" s="4"/>
      <c r="K335" s="30"/>
      <c r="L335" s="2"/>
    </row>
    <row r="336" spans="1:12">
      <c r="A336" s="2"/>
      <c r="B336" s="2"/>
      <c r="C336" s="4"/>
      <c r="D336" s="4"/>
      <c r="E336" s="2"/>
      <c r="F336" s="2"/>
      <c r="G336" s="2"/>
      <c r="H336" s="2"/>
      <c r="I336" s="2"/>
      <c r="J336" s="4"/>
      <c r="K336" s="30"/>
      <c r="L336" s="2"/>
    </row>
    <row r="337" spans="1:12">
      <c r="A337" s="2"/>
      <c r="B337" s="2"/>
      <c r="C337" s="4"/>
      <c r="D337" s="4"/>
      <c r="E337" s="2"/>
      <c r="F337" s="2"/>
      <c r="G337" s="2"/>
      <c r="H337" s="2"/>
      <c r="I337" s="2"/>
      <c r="J337" s="4"/>
      <c r="K337" s="30"/>
      <c r="L337" s="2"/>
    </row>
    <row r="338" spans="1:12">
      <c r="A338" s="2"/>
      <c r="B338" s="2"/>
      <c r="C338" s="4"/>
      <c r="D338" s="4"/>
      <c r="E338" s="2"/>
      <c r="F338" s="2"/>
      <c r="G338" s="2"/>
      <c r="H338" s="2"/>
      <c r="I338" s="2"/>
      <c r="J338" s="4"/>
      <c r="K338" s="30"/>
      <c r="L338" s="2"/>
    </row>
    <row r="339" spans="1:12">
      <c r="A339" s="2"/>
      <c r="B339" s="2"/>
      <c r="C339" s="4"/>
      <c r="D339" s="4"/>
      <c r="E339" s="2"/>
      <c r="F339" s="2"/>
      <c r="G339" s="2"/>
      <c r="H339" s="2"/>
      <c r="I339" s="2"/>
      <c r="J339" s="4"/>
      <c r="K339" s="30"/>
      <c r="L339" s="2"/>
    </row>
    <row r="340" spans="1:12">
      <c r="A340" s="2"/>
      <c r="B340" s="2"/>
      <c r="C340" s="4"/>
      <c r="D340" s="4"/>
      <c r="E340" s="2"/>
      <c r="F340" s="2"/>
      <c r="G340" s="2"/>
      <c r="H340" s="2"/>
      <c r="I340" s="2"/>
      <c r="J340" s="4"/>
      <c r="K340" s="30"/>
      <c r="L340" s="2"/>
    </row>
    <row r="341" spans="1:12">
      <c r="A341" s="2"/>
      <c r="B341" s="2"/>
      <c r="C341" s="4"/>
      <c r="D341" s="4"/>
      <c r="E341" s="2"/>
      <c r="F341" s="2"/>
      <c r="G341" s="2"/>
      <c r="H341" s="2"/>
      <c r="I341" s="2"/>
      <c r="J341" s="4"/>
      <c r="K341" s="30"/>
      <c r="L341" s="2"/>
    </row>
    <row r="342" spans="1:12">
      <c r="A342" s="2"/>
      <c r="B342" s="2"/>
      <c r="C342" s="4"/>
      <c r="D342" s="4"/>
      <c r="E342" s="2"/>
      <c r="F342" s="2"/>
      <c r="G342" s="2"/>
      <c r="H342" s="2"/>
      <c r="I342" s="2"/>
      <c r="J342" s="4"/>
      <c r="K342" s="30"/>
      <c r="L342" s="2"/>
    </row>
    <row r="343" spans="1:12">
      <c r="A343" s="2"/>
      <c r="B343" s="2"/>
      <c r="C343" s="4"/>
      <c r="D343" s="4"/>
      <c r="E343" s="2"/>
      <c r="F343" s="2"/>
      <c r="G343" s="2"/>
      <c r="H343" s="2"/>
      <c r="I343" s="2"/>
      <c r="J343" s="4"/>
      <c r="K343" s="30"/>
      <c r="L343" s="2"/>
    </row>
    <row r="344" spans="1:12">
      <c r="A344" s="2"/>
      <c r="B344" s="2"/>
      <c r="C344" s="4"/>
      <c r="D344" s="4"/>
      <c r="E344" s="2"/>
      <c r="F344" s="2"/>
      <c r="G344" s="2"/>
      <c r="H344" s="2"/>
      <c r="I344" s="2"/>
      <c r="J344" s="4"/>
      <c r="K344" s="30"/>
      <c r="L344" s="2"/>
    </row>
    <row r="345" spans="1:12">
      <c r="A345" s="2"/>
      <c r="B345" s="2"/>
      <c r="C345" s="4"/>
      <c r="D345" s="4"/>
      <c r="E345" s="2"/>
      <c r="F345" s="2"/>
      <c r="G345" s="2"/>
      <c r="H345" s="2"/>
      <c r="I345" s="2"/>
      <c r="J345" s="4"/>
      <c r="K345" s="30"/>
      <c r="L345" s="2"/>
    </row>
    <row r="346" spans="1:12">
      <c r="A346" s="2"/>
      <c r="B346" s="2"/>
      <c r="C346" s="4"/>
      <c r="D346" s="4"/>
      <c r="E346" s="2"/>
      <c r="F346" s="2"/>
      <c r="G346" s="2"/>
      <c r="H346" s="2"/>
      <c r="I346" s="2"/>
      <c r="J346" s="4"/>
      <c r="K346" s="30"/>
      <c r="L346" s="2"/>
    </row>
    <row r="347" spans="1:12">
      <c r="A347" s="2"/>
      <c r="B347" s="2"/>
      <c r="C347" s="4"/>
      <c r="D347" s="4"/>
      <c r="E347" s="2"/>
      <c r="F347" s="2"/>
      <c r="G347" s="2"/>
      <c r="H347" s="2"/>
      <c r="I347" s="2"/>
      <c r="J347" s="4"/>
      <c r="K347" s="30"/>
      <c r="L347" s="2"/>
    </row>
    <row r="348" spans="1:12">
      <c r="A348" s="2"/>
      <c r="B348" s="2"/>
      <c r="C348" s="4"/>
      <c r="D348" s="4"/>
      <c r="E348" s="2"/>
      <c r="F348" s="2"/>
      <c r="G348" s="2"/>
      <c r="H348" s="2"/>
      <c r="I348" s="2"/>
      <c r="J348" s="4"/>
      <c r="K348" s="30"/>
      <c r="L348" s="2"/>
    </row>
    <row r="349" spans="1:12">
      <c r="A349" s="2"/>
      <c r="B349" s="2"/>
      <c r="C349" s="4"/>
      <c r="D349" s="4"/>
      <c r="E349" s="2"/>
      <c r="F349" s="2"/>
      <c r="G349" s="2"/>
      <c r="H349" s="2"/>
      <c r="I349" s="2"/>
      <c r="J349" s="4"/>
      <c r="K349" s="30"/>
      <c r="L349" s="2"/>
    </row>
    <row r="350" spans="1:12">
      <c r="A350" s="2"/>
      <c r="B350" s="2"/>
      <c r="C350" s="4"/>
      <c r="D350" s="4"/>
      <c r="E350" s="2"/>
      <c r="F350" s="2"/>
      <c r="G350" s="2"/>
      <c r="H350" s="2"/>
      <c r="I350" s="2"/>
      <c r="J350" s="4"/>
      <c r="K350" s="30"/>
      <c r="L350" s="2"/>
    </row>
    <row r="351" spans="1:12">
      <c r="A351" s="2"/>
      <c r="B351" s="2"/>
      <c r="C351" s="4"/>
      <c r="D351" s="4"/>
      <c r="E351" s="2"/>
      <c r="F351" s="2"/>
      <c r="G351" s="2"/>
      <c r="H351" s="2"/>
      <c r="I351" s="2"/>
      <c r="J351" s="4"/>
      <c r="K351" s="30"/>
      <c r="L351" s="2"/>
    </row>
    <row r="352" spans="1:12">
      <c r="A352" s="2"/>
      <c r="B352" s="2"/>
      <c r="C352" s="4"/>
      <c r="D352" s="4"/>
      <c r="E352" s="2"/>
      <c r="F352" s="2"/>
      <c r="G352" s="2"/>
      <c r="H352" s="2"/>
      <c r="I352" s="2"/>
      <c r="J352" s="4"/>
      <c r="K352" s="30"/>
      <c r="L352" s="2"/>
    </row>
    <row r="353" spans="1:12">
      <c r="A353" s="2"/>
      <c r="B353" s="2"/>
      <c r="C353" s="4"/>
      <c r="D353" s="4"/>
      <c r="E353" s="2"/>
      <c r="F353" s="2"/>
      <c r="G353" s="2"/>
      <c r="H353" s="2"/>
      <c r="I353" s="2"/>
      <c r="J353" s="4"/>
      <c r="K353" s="30"/>
      <c r="L353" s="2"/>
    </row>
    <row r="354" spans="1:12">
      <c r="A354" s="2"/>
      <c r="B354" s="2"/>
      <c r="C354" s="4"/>
      <c r="D354" s="4"/>
      <c r="E354" s="2"/>
      <c r="F354" s="2"/>
      <c r="G354" s="2"/>
      <c r="H354" s="2"/>
      <c r="I354" s="2"/>
      <c r="J354" s="4"/>
      <c r="K354" s="30"/>
      <c r="L354" s="2"/>
    </row>
    <row r="355" spans="1:12">
      <c r="A355" s="2"/>
      <c r="B355" s="2"/>
      <c r="C355" s="4"/>
      <c r="D355" s="4"/>
      <c r="E355" s="2"/>
      <c r="F355" s="2"/>
      <c r="G355" s="2"/>
      <c r="H355" s="2"/>
      <c r="I355" s="2"/>
      <c r="J355" s="4"/>
      <c r="K355" s="30"/>
      <c r="L355" s="2"/>
    </row>
    <row r="356" spans="1:12">
      <c r="A356" s="2"/>
      <c r="B356" s="2"/>
      <c r="C356" s="4"/>
      <c r="D356" s="4"/>
      <c r="E356" s="2"/>
      <c r="F356" s="2"/>
      <c r="G356" s="2"/>
      <c r="H356" s="2"/>
      <c r="I356" s="2"/>
      <c r="J356" s="4"/>
      <c r="K356" s="30"/>
      <c r="L356" s="2"/>
    </row>
    <row r="357" spans="1:12">
      <c r="A357" s="2"/>
      <c r="B357" s="2"/>
      <c r="C357" s="4"/>
      <c r="D357" s="4"/>
      <c r="E357" s="2"/>
      <c r="F357" s="2"/>
      <c r="G357" s="2"/>
      <c r="H357" s="2"/>
      <c r="I357" s="2"/>
      <c r="J357" s="4"/>
      <c r="K357" s="30"/>
      <c r="L357" s="2"/>
    </row>
    <row r="358" spans="1:12">
      <c r="A358" s="2"/>
      <c r="B358" s="2"/>
      <c r="C358" s="4"/>
      <c r="D358" s="4"/>
      <c r="E358" s="2"/>
      <c r="F358" s="2"/>
      <c r="G358" s="2"/>
      <c r="H358" s="2"/>
      <c r="I358" s="2"/>
      <c r="J358" s="4"/>
      <c r="K358" s="30"/>
      <c r="L358" s="2"/>
    </row>
    <row r="359" spans="1:12">
      <c r="A359" s="2"/>
      <c r="B359" s="2"/>
      <c r="C359" s="4"/>
      <c r="D359" s="4"/>
      <c r="E359" s="2"/>
      <c r="F359" s="2"/>
      <c r="G359" s="2"/>
      <c r="H359" s="2"/>
      <c r="I359" s="2"/>
      <c r="J359" s="4"/>
      <c r="K359" s="30"/>
      <c r="L359" s="2"/>
    </row>
    <row r="360" spans="1:12">
      <c r="A360" s="2"/>
      <c r="B360" s="2"/>
      <c r="C360" s="4"/>
      <c r="D360" s="4"/>
      <c r="E360" s="2"/>
      <c r="F360" s="2"/>
      <c r="G360" s="2"/>
      <c r="H360" s="2"/>
      <c r="I360" s="2"/>
      <c r="J360" s="4"/>
      <c r="K360" s="30"/>
      <c r="L360" s="2"/>
    </row>
    <row r="361" spans="1:12">
      <c r="A361" s="2"/>
      <c r="B361" s="2"/>
      <c r="C361" s="4"/>
      <c r="D361" s="4"/>
      <c r="E361" s="2"/>
      <c r="F361" s="2"/>
      <c r="G361" s="2"/>
      <c r="H361" s="2"/>
      <c r="I361" s="2"/>
      <c r="J361" s="4"/>
      <c r="K361" s="30"/>
      <c r="L361" s="2"/>
    </row>
    <row r="362" spans="1:12">
      <c r="A362" s="2"/>
      <c r="B362" s="2"/>
      <c r="C362" s="4"/>
      <c r="D362" s="4"/>
      <c r="E362" s="2"/>
      <c r="F362" s="2"/>
      <c r="G362" s="2"/>
      <c r="H362" s="2"/>
      <c r="I362" s="2"/>
      <c r="J362" s="4"/>
      <c r="K362" s="30"/>
      <c r="L362" s="2"/>
    </row>
    <row r="363" spans="1:12">
      <c r="A363" s="2"/>
      <c r="B363" s="2"/>
      <c r="C363" s="4"/>
      <c r="D363" s="4"/>
      <c r="E363" s="2"/>
      <c r="F363" s="2"/>
      <c r="G363" s="2"/>
      <c r="H363" s="2"/>
      <c r="I363" s="2"/>
      <c r="J363" s="4"/>
      <c r="K363" s="30"/>
      <c r="L363" s="2"/>
    </row>
    <row r="364" spans="1:12">
      <c r="A364" s="2"/>
      <c r="B364" s="2"/>
      <c r="C364" s="4"/>
      <c r="D364" s="4"/>
      <c r="E364" s="2"/>
      <c r="F364" s="2"/>
      <c r="G364" s="2"/>
      <c r="H364" s="2"/>
      <c r="I364" s="2"/>
      <c r="J364" s="4"/>
      <c r="K364" s="30"/>
      <c r="L364" s="2"/>
    </row>
    <row r="365" spans="1:12">
      <c r="A365" s="2"/>
      <c r="B365" s="2"/>
      <c r="C365" s="4"/>
      <c r="D365" s="4"/>
      <c r="E365" s="2"/>
      <c r="F365" s="2"/>
      <c r="G365" s="2"/>
      <c r="H365" s="2"/>
      <c r="I365" s="2"/>
      <c r="J365" s="4"/>
      <c r="K365" s="30"/>
      <c r="L365" s="2"/>
    </row>
    <row r="366" spans="1:12">
      <c r="A366" s="2"/>
      <c r="B366" s="2"/>
      <c r="C366" s="4"/>
      <c r="D366" s="4"/>
      <c r="E366" s="2"/>
      <c r="F366" s="2"/>
      <c r="G366" s="2"/>
      <c r="H366" s="2"/>
      <c r="I366" s="2"/>
      <c r="J366" s="4"/>
      <c r="K366" s="30"/>
      <c r="L366" s="2"/>
    </row>
    <row r="367" spans="1:12">
      <c r="A367" s="2"/>
      <c r="B367" s="2"/>
      <c r="C367" s="4"/>
      <c r="D367" s="4"/>
      <c r="E367" s="2"/>
      <c r="F367" s="2"/>
      <c r="G367" s="2"/>
      <c r="H367" s="2"/>
      <c r="I367" s="2"/>
      <c r="J367" s="4"/>
      <c r="K367" s="30"/>
      <c r="L367" s="2"/>
    </row>
    <row r="368" spans="1:12">
      <c r="A368" s="2"/>
      <c r="B368" s="2"/>
      <c r="C368" s="4"/>
      <c r="D368" s="4"/>
      <c r="E368" s="2"/>
      <c r="F368" s="2"/>
      <c r="G368" s="2"/>
      <c r="H368" s="2"/>
      <c r="I368" s="2"/>
      <c r="J368" s="4"/>
      <c r="K368" s="30"/>
      <c r="L368" s="2"/>
    </row>
    <row r="369" spans="1:12">
      <c r="A369" s="2"/>
      <c r="B369" s="2"/>
      <c r="C369" s="4"/>
      <c r="D369" s="4"/>
      <c r="E369" s="2"/>
      <c r="F369" s="2"/>
      <c r="G369" s="2"/>
      <c r="H369" s="2"/>
      <c r="I369" s="2"/>
      <c r="J369" s="4"/>
      <c r="K369" s="30"/>
      <c r="L369" s="2"/>
    </row>
    <row r="370" spans="1:12">
      <c r="A370" s="2"/>
      <c r="B370" s="2"/>
      <c r="C370" s="4"/>
      <c r="D370" s="4"/>
      <c r="E370" s="2"/>
      <c r="F370" s="2"/>
      <c r="G370" s="2"/>
      <c r="H370" s="2"/>
      <c r="I370" s="2"/>
      <c r="J370" s="4"/>
      <c r="K370" s="30"/>
      <c r="L370" s="2"/>
    </row>
    <row r="371" spans="1:1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30"/>
      <c r="L371" s="2"/>
    </row>
    <row r="372" spans="1:1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30"/>
      <c r="L372" s="2"/>
    </row>
    <row r="373" spans="1:1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</sheetData>
  <mergeCells count="11">
    <mergeCell ref="B76:B77"/>
    <mergeCell ref="J100:K100"/>
    <mergeCell ref="J101:K101"/>
    <mergeCell ref="J103:K103"/>
    <mergeCell ref="L48:L49"/>
    <mergeCell ref="H76:H77"/>
    <mergeCell ref="G76:G77"/>
    <mergeCell ref="I76:I77"/>
    <mergeCell ref="J76:J77"/>
    <mergeCell ref="L72:L73"/>
    <mergeCell ref="L76:L77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rowBreaks count="1" manualBreakCount="1">
    <brk id="11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F54"/>
  <sheetViews>
    <sheetView topLeftCell="A7" workbookViewId="0">
      <selection activeCell="F60" sqref="F60"/>
    </sheetView>
  </sheetViews>
  <sheetFormatPr defaultRowHeight="12.75"/>
  <cols>
    <col min="1" max="1" width="5.7109375" customWidth="1"/>
    <col min="2" max="2" width="16" customWidth="1"/>
    <col min="3" max="3" width="16.5703125" customWidth="1"/>
    <col min="4" max="4" width="17" customWidth="1"/>
    <col min="5" max="5" width="11.85546875" customWidth="1"/>
    <col min="6" max="6" width="9.85546875" customWidth="1"/>
  </cols>
  <sheetData>
    <row r="3" spans="1:6">
      <c r="A3" s="84" t="s">
        <v>433</v>
      </c>
    </row>
    <row r="4" spans="1:6">
      <c r="D4" s="1" t="s">
        <v>434</v>
      </c>
    </row>
    <row r="5" spans="1:6">
      <c r="A5" s="120" t="s">
        <v>154</v>
      </c>
      <c r="B5" s="120" t="s">
        <v>282</v>
      </c>
      <c r="C5" s="120" t="s">
        <v>238</v>
      </c>
      <c r="D5" s="120" t="s">
        <v>236</v>
      </c>
      <c r="E5" s="120" t="s">
        <v>437</v>
      </c>
      <c r="F5" s="120" t="s">
        <v>238</v>
      </c>
    </row>
    <row r="6" spans="1:6">
      <c r="A6" s="121" t="s">
        <v>155</v>
      </c>
      <c r="B6" s="121" t="s">
        <v>283</v>
      </c>
      <c r="C6" s="121" t="s">
        <v>284</v>
      </c>
      <c r="D6" s="121" t="s">
        <v>285</v>
      </c>
      <c r="E6" s="121" t="s">
        <v>287</v>
      </c>
      <c r="F6" s="121" t="s">
        <v>331</v>
      </c>
    </row>
    <row r="7" spans="1:6">
      <c r="A7" s="83">
        <v>1</v>
      </c>
      <c r="B7" s="83">
        <f>A7+1</f>
        <v>2</v>
      </c>
      <c r="C7" s="83">
        <f t="shared" ref="C7:F7" si="0">B7+1</f>
        <v>3</v>
      </c>
      <c r="D7" s="83">
        <f t="shared" si="0"/>
        <v>4</v>
      </c>
      <c r="E7" s="83">
        <f t="shared" si="0"/>
        <v>5</v>
      </c>
      <c r="F7" s="83">
        <f t="shared" si="0"/>
        <v>6</v>
      </c>
    </row>
    <row r="8" spans="1:6">
      <c r="A8" s="129">
        <v>1</v>
      </c>
      <c r="B8" s="257" t="s">
        <v>435</v>
      </c>
      <c r="C8" s="130" t="s">
        <v>436</v>
      </c>
      <c r="D8" s="258">
        <v>35220.480000000003</v>
      </c>
      <c r="E8" s="130" t="s">
        <v>330</v>
      </c>
      <c r="F8" s="259" t="s">
        <v>438</v>
      </c>
    </row>
    <row r="9" spans="1:6">
      <c r="A9" s="129">
        <f>A8+1</f>
        <v>2</v>
      </c>
      <c r="B9" s="257" t="s">
        <v>439</v>
      </c>
      <c r="C9" s="130" t="s">
        <v>440</v>
      </c>
      <c r="D9" s="260">
        <v>27568.3</v>
      </c>
      <c r="E9" s="130" t="s">
        <v>330</v>
      </c>
      <c r="F9" s="259" t="s">
        <v>441</v>
      </c>
    </row>
    <row r="10" spans="1:6">
      <c r="A10" s="129">
        <f t="shared" ref="A10:A11" si="1">A9+1</f>
        <v>3</v>
      </c>
      <c r="B10" s="257" t="s">
        <v>442</v>
      </c>
      <c r="C10" s="130" t="s">
        <v>443</v>
      </c>
      <c r="D10" s="260">
        <v>29236.83</v>
      </c>
      <c r="E10" s="130" t="s">
        <v>330</v>
      </c>
      <c r="F10" s="259" t="s">
        <v>444</v>
      </c>
    </row>
    <row r="11" spans="1:6">
      <c r="A11" s="129">
        <f t="shared" si="1"/>
        <v>4</v>
      </c>
      <c r="B11" s="257" t="s">
        <v>445</v>
      </c>
      <c r="C11" s="130" t="s">
        <v>446</v>
      </c>
      <c r="D11" s="260">
        <v>34975.589999999997</v>
      </c>
      <c r="E11" s="130" t="s">
        <v>330</v>
      </c>
      <c r="F11" s="259" t="s">
        <v>447</v>
      </c>
    </row>
    <row r="12" spans="1:6">
      <c r="A12" s="105"/>
      <c r="B12" s="261" t="s">
        <v>266</v>
      </c>
      <c r="C12" s="262"/>
      <c r="D12" s="260">
        <f>SUM(D8:D11)</f>
        <v>127001.2</v>
      </c>
      <c r="E12" s="263"/>
      <c r="F12" s="139"/>
    </row>
    <row r="13" spans="1:6">
      <c r="B13" s="255"/>
      <c r="C13" s="88"/>
      <c r="D13" s="112"/>
      <c r="E13" s="88"/>
      <c r="F13" s="122"/>
    </row>
    <row r="14" spans="1:6">
      <c r="B14" s="255"/>
      <c r="C14" s="88"/>
      <c r="D14" s="112"/>
      <c r="E14" s="88"/>
      <c r="F14" s="122"/>
    </row>
    <row r="15" spans="1:6">
      <c r="B15" s="255"/>
      <c r="C15" s="88"/>
      <c r="D15" s="112"/>
      <c r="E15" s="88"/>
      <c r="F15" s="122"/>
    </row>
    <row r="16" spans="1:6">
      <c r="A16" s="84" t="s">
        <v>241</v>
      </c>
      <c r="F16" s="122"/>
    </row>
    <row r="17" spans="1:6">
      <c r="A17" s="84"/>
      <c r="F17" s="122"/>
    </row>
    <row r="18" spans="1:6">
      <c r="A18" s="2" t="s">
        <v>448</v>
      </c>
      <c r="F18" s="122"/>
    </row>
    <row r="19" spans="1:6">
      <c r="A19" s="2" t="s">
        <v>449</v>
      </c>
      <c r="F19" s="122"/>
    </row>
    <row r="20" spans="1:6">
      <c r="A20" s="80"/>
      <c r="F20" s="122"/>
    </row>
    <row r="21" spans="1:6">
      <c r="A21" s="81" t="s">
        <v>154</v>
      </c>
      <c r="B21" s="120" t="s">
        <v>282</v>
      </c>
      <c r="C21" s="14"/>
      <c r="D21" s="81" t="s">
        <v>236</v>
      </c>
      <c r="E21" s="81" t="s">
        <v>238</v>
      </c>
      <c r="F21" s="122"/>
    </row>
    <row r="22" spans="1:6">
      <c r="A22" s="82" t="s">
        <v>155</v>
      </c>
      <c r="B22" s="121" t="s">
        <v>283</v>
      </c>
      <c r="C22" s="82" t="s">
        <v>235</v>
      </c>
      <c r="D22" s="82" t="s">
        <v>237</v>
      </c>
      <c r="E22" s="82" t="s">
        <v>237</v>
      </c>
      <c r="F22" s="122"/>
    </row>
    <row r="23" spans="1:6">
      <c r="A23" s="83">
        <v>1</v>
      </c>
      <c r="B23" s="83">
        <f>A23+1</f>
        <v>2</v>
      </c>
      <c r="C23" s="83">
        <f t="shared" ref="C23:E23" si="2">B23+1</f>
        <v>3</v>
      </c>
      <c r="D23" s="83">
        <f t="shared" si="2"/>
        <v>4</v>
      </c>
      <c r="E23" s="83">
        <f t="shared" si="2"/>
        <v>5</v>
      </c>
      <c r="F23" s="122"/>
    </row>
    <row r="24" spans="1:6">
      <c r="A24" s="129"/>
      <c r="B24" s="257" t="s">
        <v>450</v>
      </c>
      <c r="C24" s="264" t="s">
        <v>451</v>
      </c>
      <c r="D24" s="131">
        <v>47369.78</v>
      </c>
      <c r="E24" s="130" t="s">
        <v>453</v>
      </c>
      <c r="F24" s="122"/>
    </row>
    <row r="25" spans="1:6">
      <c r="A25" s="129">
        <v>1</v>
      </c>
      <c r="B25" s="257" t="s">
        <v>452</v>
      </c>
      <c r="C25" s="264" t="s">
        <v>451</v>
      </c>
      <c r="D25" s="131">
        <v>2538.38</v>
      </c>
      <c r="E25" s="130" t="s">
        <v>453</v>
      </c>
      <c r="F25" s="122"/>
    </row>
    <row r="26" spans="1:6">
      <c r="A26" s="129"/>
      <c r="B26" s="257" t="s">
        <v>454</v>
      </c>
      <c r="C26" s="264" t="s">
        <v>455</v>
      </c>
      <c r="D26" s="131">
        <v>47697.64</v>
      </c>
      <c r="E26" s="130" t="s">
        <v>456</v>
      </c>
      <c r="F26" s="122"/>
    </row>
    <row r="27" spans="1:6">
      <c r="A27" s="129">
        <v>2</v>
      </c>
      <c r="B27" s="257" t="s">
        <v>457</v>
      </c>
      <c r="C27" s="264" t="s">
        <v>455</v>
      </c>
      <c r="D27" s="131">
        <v>2816.89</v>
      </c>
      <c r="E27" s="130" t="s">
        <v>456</v>
      </c>
      <c r="F27" s="122"/>
    </row>
    <row r="28" spans="1:6">
      <c r="A28" s="129"/>
      <c r="B28" s="257" t="s">
        <v>458</v>
      </c>
      <c r="C28" s="264" t="s">
        <v>459</v>
      </c>
      <c r="D28" s="131">
        <v>39140.99</v>
      </c>
      <c r="E28" s="130" t="s">
        <v>460</v>
      </c>
      <c r="F28" s="122"/>
    </row>
    <row r="29" spans="1:6">
      <c r="A29" s="129">
        <v>3</v>
      </c>
      <c r="B29" s="257" t="s">
        <v>461</v>
      </c>
      <c r="C29" s="264" t="s">
        <v>459</v>
      </c>
      <c r="D29" s="131">
        <v>3751.09</v>
      </c>
      <c r="E29" s="130" t="s">
        <v>482</v>
      </c>
      <c r="F29" s="122"/>
    </row>
    <row r="30" spans="1:6">
      <c r="A30" s="129"/>
      <c r="B30" s="257" t="s">
        <v>462</v>
      </c>
      <c r="C30" s="264" t="s">
        <v>463</v>
      </c>
      <c r="D30" s="131">
        <v>41566.61</v>
      </c>
      <c r="E30" s="130" t="s">
        <v>322</v>
      </c>
      <c r="F30" s="122"/>
    </row>
    <row r="31" spans="1:6">
      <c r="A31" s="129">
        <v>4</v>
      </c>
      <c r="B31" s="257" t="s">
        <v>472</v>
      </c>
      <c r="C31" s="264" t="s">
        <v>463</v>
      </c>
      <c r="D31" s="131">
        <v>2446.0100000000002</v>
      </c>
      <c r="E31" s="130" t="s">
        <v>322</v>
      </c>
      <c r="F31" s="122"/>
    </row>
    <row r="32" spans="1:6">
      <c r="A32" s="129"/>
      <c r="B32" s="257" t="s">
        <v>473</v>
      </c>
      <c r="C32" s="264" t="s">
        <v>464</v>
      </c>
      <c r="D32" s="131">
        <v>33007.71</v>
      </c>
      <c r="E32" s="130" t="s">
        <v>474</v>
      </c>
      <c r="F32" s="122"/>
    </row>
    <row r="33" spans="1:6">
      <c r="A33" s="129">
        <v>5</v>
      </c>
      <c r="B33" s="257" t="s">
        <v>475</v>
      </c>
      <c r="C33" s="264" t="s">
        <v>464</v>
      </c>
      <c r="D33" s="131">
        <v>2114.5500000000002</v>
      </c>
      <c r="E33" s="130" t="s">
        <v>474</v>
      </c>
      <c r="F33" s="122"/>
    </row>
    <row r="34" spans="1:6">
      <c r="A34" s="129"/>
      <c r="B34" s="257" t="s">
        <v>476</v>
      </c>
      <c r="C34" s="264" t="s">
        <v>465</v>
      </c>
      <c r="D34" s="131">
        <v>27118.54</v>
      </c>
      <c r="E34" s="130" t="s">
        <v>477</v>
      </c>
      <c r="F34" s="122"/>
    </row>
    <row r="35" spans="1:6">
      <c r="A35" s="129">
        <v>6</v>
      </c>
      <c r="B35" s="257" t="s">
        <v>478</v>
      </c>
      <c r="C35" s="264" t="s">
        <v>465</v>
      </c>
      <c r="D35" s="131">
        <v>2028.99</v>
      </c>
      <c r="E35" s="130" t="s">
        <v>477</v>
      </c>
      <c r="F35" s="122"/>
    </row>
    <row r="36" spans="1:6">
      <c r="A36" s="129"/>
      <c r="B36" s="257" t="s">
        <v>479</v>
      </c>
      <c r="C36" s="264" t="s">
        <v>466</v>
      </c>
      <c r="D36" s="131">
        <v>27868.41</v>
      </c>
      <c r="E36" s="130" t="s">
        <v>480</v>
      </c>
      <c r="F36" s="122"/>
    </row>
    <row r="37" spans="1:6">
      <c r="A37" s="129">
        <v>7</v>
      </c>
      <c r="B37" s="257" t="s">
        <v>481</v>
      </c>
      <c r="C37" s="264" t="s">
        <v>466</v>
      </c>
      <c r="D37" s="131">
        <v>1821.05</v>
      </c>
      <c r="E37" s="130" t="s">
        <v>480</v>
      </c>
      <c r="F37" s="122"/>
    </row>
    <row r="38" spans="1:6">
      <c r="A38" s="129"/>
      <c r="B38" s="257" t="s">
        <v>483</v>
      </c>
      <c r="C38" s="264" t="s">
        <v>467</v>
      </c>
      <c r="D38" s="131">
        <v>24731.21</v>
      </c>
      <c r="E38" s="130" t="s">
        <v>485</v>
      </c>
      <c r="F38" s="122"/>
    </row>
    <row r="39" spans="1:6">
      <c r="A39" s="129">
        <v>8</v>
      </c>
      <c r="B39" s="257" t="s">
        <v>484</v>
      </c>
      <c r="C39" s="264" t="s">
        <v>467</v>
      </c>
      <c r="D39" s="131">
        <v>2243.54</v>
      </c>
      <c r="E39" s="130" t="s">
        <v>485</v>
      </c>
      <c r="F39" s="122"/>
    </row>
    <row r="40" spans="1:6">
      <c r="A40" s="129"/>
      <c r="B40" s="257" t="s">
        <v>486</v>
      </c>
      <c r="C40" s="264" t="s">
        <v>468</v>
      </c>
      <c r="D40" s="131">
        <v>30992.41</v>
      </c>
      <c r="E40" s="130" t="s">
        <v>487</v>
      </c>
      <c r="F40" s="122"/>
    </row>
    <row r="41" spans="1:6">
      <c r="A41" s="129">
        <v>9</v>
      </c>
      <c r="B41" s="257" t="s">
        <v>488</v>
      </c>
      <c r="C41" s="264" t="s">
        <v>468</v>
      </c>
      <c r="D41" s="131">
        <v>2641.92</v>
      </c>
      <c r="E41" s="130" t="s">
        <v>487</v>
      </c>
      <c r="F41" s="122"/>
    </row>
    <row r="42" spans="1:6">
      <c r="A42" s="129"/>
      <c r="B42" s="257" t="s">
        <v>489</v>
      </c>
      <c r="C42" s="264" t="s">
        <v>469</v>
      </c>
      <c r="D42" s="131">
        <v>35300.43</v>
      </c>
      <c r="E42" s="130" t="s">
        <v>490</v>
      </c>
      <c r="F42" s="122"/>
    </row>
    <row r="43" spans="1:6">
      <c r="A43" s="129">
        <v>10</v>
      </c>
      <c r="B43" s="257" t="s">
        <v>491</v>
      </c>
      <c r="C43" s="264" t="s">
        <v>469</v>
      </c>
      <c r="D43" s="131">
        <v>2520.29</v>
      </c>
      <c r="E43" s="130" t="s">
        <v>490</v>
      </c>
      <c r="F43" s="122"/>
    </row>
    <row r="44" spans="1:6">
      <c r="A44" s="129"/>
      <c r="B44" s="257" t="s">
        <v>492</v>
      </c>
      <c r="C44" s="264" t="s">
        <v>470</v>
      </c>
      <c r="D44" s="131">
        <v>48444.92</v>
      </c>
      <c r="E44" s="130" t="s">
        <v>493</v>
      </c>
      <c r="F44" s="122"/>
    </row>
    <row r="45" spans="1:6">
      <c r="A45" s="129">
        <v>11</v>
      </c>
      <c r="B45" s="257" t="s">
        <v>494</v>
      </c>
      <c r="C45" s="264" t="s">
        <v>470</v>
      </c>
      <c r="D45" s="131">
        <v>2541.31</v>
      </c>
      <c r="E45" s="130" t="s">
        <v>493</v>
      </c>
      <c r="F45" s="122"/>
    </row>
    <row r="46" spans="1:6">
      <c r="A46" s="129"/>
      <c r="B46" s="257" t="s">
        <v>495</v>
      </c>
      <c r="C46" s="264" t="s">
        <v>471</v>
      </c>
      <c r="D46" s="131">
        <v>45864.27</v>
      </c>
      <c r="E46" s="130" t="s">
        <v>496</v>
      </c>
      <c r="F46" s="122"/>
    </row>
    <row r="47" spans="1:6">
      <c r="A47" s="129">
        <v>12</v>
      </c>
      <c r="B47" s="257" t="s">
        <v>497</v>
      </c>
      <c r="C47" s="264" t="s">
        <v>471</v>
      </c>
      <c r="D47" s="131">
        <v>3439.15</v>
      </c>
      <c r="E47" s="130" t="s">
        <v>496</v>
      </c>
    </row>
    <row r="48" spans="1:6">
      <c r="A48" s="129"/>
      <c r="B48" s="257" t="s">
        <v>500</v>
      </c>
      <c r="C48" s="264" t="s">
        <v>498</v>
      </c>
      <c r="D48" s="131">
        <v>46979.42</v>
      </c>
      <c r="E48" s="130" t="s">
        <v>502</v>
      </c>
    </row>
    <row r="49" spans="1:5">
      <c r="A49" s="129">
        <v>13</v>
      </c>
      <c r="B49" s="257" t="s">
        <v>501</v>
      </c>
      <c r="C49" s="264" t="s">
        <v>498</v>
      </c>
      <c r="D49" s="131">
        <v>6017.21</v>
      </c>
      <c r="E49" s="130" t="s">
        <v>502</v>
      </c>
    </row>
    <row r="50" spans="1:5" ht="25.5">
      <c r="A50" s="129"/>
      <c r="B50" s="129"/>
      <c r="C50" s="256" t="s">
        <v>266</v>
      </c>
      <c r="D50" s="106">
        <f>SUM(D24:D49)</f>
        <v>533002.71999999986</v>
      </c>
      <c r="E50" s="108" t="s">
        <v>499</v>
      </c>
    </row>
    <row r="51" spans="1:5">
      <c r="E51" s="112"/>
    </row>
    <row r="52" spans="1:5">
      <c r="D52" s="112"/>
    </row>
    <row r="53" spans="1:5">
      <c r="D53" s="112"/>
    </row>
    <row r="54" spans="1:5">
      <c r="D54" s="1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1"/>
  <sheetViews>
    <sheetView workbookViewId="0">
      <selection sqref="A1:E33"/>
    </sheetView>
  </sheetViews>
  <sheetFormatPr defaultRowHeight="12.75"/>
  <cols>
    <col min="1" max="1" width="4.42578125" customWidth="1"/>
    <col min="2" max="2" width="30.5703125" customWidth="1"/>
    <col min="3" max="3" width="12.5703125" customWidth="1"/>
    <col min="4" max="5" width="14.140625" customWidth="1"/>
    <col min="6" max="6" width="13.140625" customWidth="1"/>
    <col min="7" max="7" width="5.28515625" customWidth="1"/>
    <col min="8" max="8" width="9.7109375" customWidth="1"/>
    <col min="9" max="9" width="10.140625" customWidth="1"/>
    <col min="10" max="10" width="12" customWidth="1"/>
    <col min="11" max="11" width="11.85546875" customWidth="1"/>
    <col min="12" max="12" width="14.140625" customWidth="1"/>
    <col min="13" max="13" width="4.42578125" customWidth="1"/>
    <col min="14" max="14" width="4.7109375" customWidth="1"/>
    <col min="16" max="16" width="11.7109375" customWidth="1"/>
    <col min="17" max="17" width="11.28515625" customWidth="1"/>
    <col min="19" max="19" width="13.7109375" customWidth="1"/>
  </cols>
  <sheetData>
    <row r="1" spans="1:19">
      <c r="A1" s="84" t="s">
        <v>241</v>
      </c>
      <c r="G1" s="156" t="s">
        <v>342</v>
      </c>
      <c r="H1" s="157"/>
      <c r="I1" s="157"/>
      <c r="J1" s="157" t="s">
        <v>341</v>
      </c>
      <c r="K1" s="158"/>
      <c r="L1" s="159"/>
      <c r="N1" s="156" t="s">
        <v>338</v>
      </c>
      <c r="O1" s="157"/>
      <c r="P1" s="157"/>
      <c r="Q1" s="157" t="s">
        <v>341</v>
      </c>
      <c r="R1" s="158"/>
      <c r="S1" s="159"/>
    </row>
    <row r="2" spans="1:19">
      <c r="A2" s="84"/>
      <c r="G2" s="160" t="s">
        <v>339</v>
      </c>
      <c r="H2" s="1"/>
      <c r="I2" s="1"/>
      <c r="J2" s="1"/>
      <c r="L2" s="153"/>
      <c r="N2" s="160" t="s">
        <v>339</v>
      </c>
      <c r="O2" s="1"/>
      <c r="P2" s="1"/>
      <c r="Q2" s="1"/>
      <c r="S2" s="153"/>
    </row>
    <row r="3" spans="1:19">
      <c r="A3" s="80" t="s">
        <v>239</v>
      </c>
      <c r="G3" s="160" t="s">
        <v>340</v>
      </c>
      <c r="H3" s="1"/>
      <c r="I3" s="1"/>
      <c r="J3" s="1"/>
      <c r="L3" s="153"/>
      <c r="N3" s="160" t="s">
        <v>340</v>
      </c>
      <c r="O3" s="1"/>
      <c r="P3" s="1"/>
      <c r="Q3" s="1"/>
      <c r="S3" s="153"/>
    </row>
    <row r="4" spans="1:19">
      <c r="A4" s="80" t="s">
        <v>240</v>
      </c>
      <c r="G4" s="141"/>
      <c r="K4" s="4" t="s">
        <v>329</v>
      </c>
      <c r="L4" s="163"/>
      <c r="N4" s="141"/>
      <c r="R4" s="4" t="s">
        <v>329</v>
      </c>
      <c r="S4" s="153"/>
    </row>
    <row r="5" spans="1:19">
      <c r="A5" s="80"/>
      <c r="G5" s="143" t="s">
        <v>296</v>
      </c>
      <c r="H5" s="161"/>
      <c r="I5" s="161"/>
      <c r="J5" s="161"/>
      <c r="K5" s="162">
        <v>42480</v>
      </c>
      <c r="L5" s="164"/>
      <c r="N5" s="143" t="s">
        <v>297</v>
      </c>
      <c r="O5" s="161"/>
      <c r="P5" s="161"/>
      <c r="Q5" s="161"/>
      <c r="R5" s="162">
        <v>42480</v>
      </c>
      <c r="S5" s="154"/>
    </row>
    <row r="6" spans="1:19">
      <c r="A6" s="81" t="s">
        <v>154</v>
      </c>
      <c r="B6" s="14"/>
      <c r="C6" s="81" t="s">
        <v>236</v>
      </c>
      <c r="D6" s="81" t="s">
        <v>238</v>
      </c>
      <c r="E6" s="230"/>
      <c r="G6" s="120" t="s">
        <v>154</v>
      </c>
      <c r="H6" s="120" t="s">
        <v>282</v>
      </c>
      <c r="I6" s="120" t="s">
        <v>238</v>
      </c>
      <c r="J6" s="120" t="s">
        <v>236</v>
      </c>
      <c r="K6" s="120" t="s">
        <v>286</v>
      </c>
      <c r="L6" s="120" t="s">
        <v>238</v>
      </c>
      <c r="N6" s="120" t="s">
        <v>154</v>
      </c>
      <c r="O6" s="120" t="s">
        <v>282</v>
      </c>
      <c r="P6" s="120" t="s">
        <v>238</v>
      </c>
      <c r="Q6" s="120" t="s">
        <v>236</v>
      </c>
      <c r="R6" s="120" t="s">
        <v>286</v>
      </c>
      <c r="S6" s="120" t="s">
        <v>238</v>
      </c>
    </row>
    <row r="7" spans="1:19">
      <c r="A7" s="82" t="s">
        <v>155</v>
      </c>
      <c r="B7" s="82" t="s">
        <v>235</v>
      </c>
      <c r="C7" s="82" t="s">
        <v>237</v>
      </c>
      <c r="D7" s="82" t="s">
        <v>237</v>
      </c>
      <c r="E7" s="230"/>
      <c r="G7" s="121" t="s">
        <v>155</v>
      </c>
      <c r="H7" s="121" t="s">
        <v>283</v>
      </c>
      <c r="I7" s="121" t="s">
        <v>284</v>
      </c>
      <c r="J7" s="121" t="s">
        <v>285</v>
      </c>
      <c r="K7" s="121" t="s">
        <v>287</v>
      </c>
      <c r="L7" s="121" t="s">
        <v>331</v>
      </c>
      <c r="N7" s="121" t="s">
        <v>155</v>
      </c>
      <c r="O7" s="121" t="s">
        <v>283</v>
      </c>
      <c r="P7" s="121" t="s">
        <v>284</v>
      </c>
      <c r="Q7" s="121" t="s">
        <v>285</v>
      </c>
      <c r="R7" s="121" t="s">
        <v>287</v>
      </c>
      <c r="S7" s="121" t="s">
        <v>331</v>
      </c>
    </row>
    <row r="8" spans="1:19">
      <c r="A8" s="83">
        <v>1</v>
      </c>
      <c r="B8" s="83">
        <f>A8+1</f>
        <v>2</v>
      </c>
      <c r="C8" s="83">
        <f t="shared" ref="C8:D8" si="0">B8+1</f>
        <v>3</v>
      </c>
      <c r="D8" s="83">
        <f t="shared" si="0"/>
        <v>4</v>
      </c>
      <c r="E8" s="198"/>
      <c r="G8" s="83">
        <v>1</v>
      </c>
      <c r="H8" s="83">
        <f>G8+1</f>
        <v>2</v>
      </c>
      <c r="I8" s="83">
        <f t="shared" ref="I8:L8" si="1">H8+1</f>
        <v>3</v>
      </c>
      <c r="J8" s="83">
        <f t="shared" si="1"/>
        <v>4</v>
      </c>
      <c r="K8" s="83">
        <f t="shared" si="1"/>
        <v>5</v>
      </c>
      <c r="L8" s="83">
        <f t="shared" si="1"/>
        <v>6</v>
      </c>
      <c r="N8" s="83">
        <v>1</v>
      </c>
      <c r="O8" s="83">
        <f>N8+1</f>
        <v>2</v>
      </c>
      <c r="P8" s="83">
        <f t="shared" ref="P8:S8" si="2">O8+1</f>
        <v>3</v>
      </c>
      <c r="Q8" s="83">
        <f t="shared" si="2"/>
        <v>4</v>
      </c>
      <c r="R8" s="83">
        <f t="shared" si="2"/>
        <v>5</v>
      </c>
      <c r="S8" s="83">
        <f t="shared" si="2"/>
        <v>6</v>
      </c>
    </row>
    <row r="9" spans="1:19">
      <c r="A9" s="12"/>
      <c r="B9" s="90" t="s">
        <v>242</v>
      </c>
      <c r="C9" s="93">
        <v>49583.67</v>
      </c>
      <c r="D9" s="95" t="s">
        <v>243</v>
      </c>
      <c r="E9" s="89"/>
      <c r="G9" s="129">
        <v>1</v>
      </c>
      <c r="H9" s="130" t="s">
        <v>289</v>
      </c>
      <c r="I9" s="233" t="s">
        <v>288</v>
      </c>
      <c r="J9" s="131">
        <v>781.25</v>
      </c>
      <c r="K9" s="149" t="s">
        <v>330</v>
      </c>
      <c r="L9" s="240" t="s">
        <v>332</v>
      </c>
      <c r="N9" s="129">
        <v>1</v>
      </c>
      <c r="O9" s="130" t="s">
        <v>298</v>
      </c>
      <c r="P9" s="233" t="s">
        <v>299</v>
      </c>
      <c r="Q9" s="131">
        <v>6343.75</v>
      </c>
      <c r="R9" s="149" t="s">
        <v>330</v>
      </c>
      <c r="S9" s="149" t="s">
        <v>334</v>
      </c>
    </row>
    <row r="10" spans="1:19">
      <c r="A10" s="92">
        <v>1</v>
      </c>
      <c r="B10" s="91" t="s">
        <v>242</v>
      </c>
      <c r="C10" s="94">
        <v>22</v>
      </c>
      <c r="D10" s="99" t="s">
        <v>243</v>
      </c>
      <c r="E10" s="89"/>
      <c r="G10" s="129">
        <f>G9+1</f>
        <v>2</v>
      </c>
      <c r="H10" s="130" t="s">
        <v>290</v>
      </c>
      <c r="I10" s="233" t="s">
        <v>291</v>
      </c>
      <c r="J10" s="131">
        <v>4687.5</v>
      </c>
      <c r="K10" s="149" t="s">
        <v>330</v>
      </c>
      <c r="L10" s="241" t="s">
        <v>333</v>
      </c>
      <c r="N10" s="129">
        <f>N9+1</f>
        <v>2</v>
      </c>
      <c r="O10" s="130" t="s">
        <v>300</v>
      </c>
      <c r="P10" s="233" t="s">
        <v>301</v>
      </c>
      <c r="Q10" s="131">
        <v>11625</v>
      </c>
      <c r="R10" s="149" t="s">
        <v>330</v>
      </c>
      <c r="S10" s="148" t="s">
        <v>336</v>
      </c>
    </row>
    <row r="11" spans="1:19">
      <c r="A11" s="12"/>
      <c r="B11" s="90" t="s">
        <v>244</v>
      </c>
      <c r="C11" s="97">
        <v>1440.18</v>
      </c>
      <c r="D11" s="95" t="s">
        <v>245</v>
      </c>
      <c r="E11" s="89"/>
      <c r="G11" s="129">
        <f t="shared" ref="G11:G12" si="3">G10+1</f>
        <v>3</v>
      </c>
      <c r="H11" s="130" t="s">
        <v>292</v>
      </c>
      <c r="I11" s="233" t="s">
        <v>293</v>
      </c>
      <c r="J11" s="131">
        <v>6562.5</v>
      </c>
      <c r="K11" s="149" t="s">
        <v>330</v>
      </c>
      <c r="L11" s="241" t="s">
        <v>334</v>
      </c>
      <c r="N11" s="129">
        <f t="shared" ref="N11:N18" si="4">N10+1</f>
        <v>3</v>
      </c>
      <c r="O11" s="130" t="s">
        <v>302</v>
      </c>
      <c r="P11" s="233" t="s">
        <v>303</v>
      </c>
      <c r="Q11" s="131">
        <v>7875</v>
      </c>
      <c r="R11" s="149" t="s">
        <v>330</v>
      </c>
      <c r="S11" s="148" t="s">
        <v>337</v>
      </c>
    </row>
    <row r="12" spans="1:19">
      <c r="A12" s="92">
        <v>2</v>
      </c>
      <c r="B12" s="104" t="s">
        <v>244</v>
      </c>
      <c r="C12" s="98">
        <v>48801.53</v>
      </c>
      <c r="D12" s="96" t="s">
        <v>245</v>
      </c>
      <c r="E12" s="89"/>
      <c r="G12" s="133">
        <f t="shared" si="3"/>
        <v>4</v>
      </c>
      <c r="H12" s="130" t="s">
        <v>294</v>
      </c>
      <c r="I12" s="233" t="s">
        <v>295</v>
      </c>
      <c r="J12" s="232">
        <v>6250</v>
      </c>
      <c r="K12" s="149" t="s">
        <v>330</v>
      </c>
      <c r="L12" s="241" t="s">
        <v>407</v>
      </c>
      <c r="N12" s="129">
        <f t="shared" si="4"/>
        <v>4</v>
      </c>
      <c r="O12" s="130" t="s">
        <v>304</v>
      </c>
      <c r="P12" s="233" t="s">
        <v>305</v>
      </c>
      <c r="Q12" s="131">
        <v>3250</v>
      </c>
      <c r="R12" s="149" t="s">
        <v>330</v>
      </c>
      <c r="S12" s="148" t="s">
        <v>410</v>
      </c>
    </row>
    <row r="13" spans="1:19">
      <c r="A13" s="100"/>
      <c r="B13" s="90" t="s">
        <v>246</v>
      </c>
      <c r="C13" s="102">
        <v>68409.88</v>
      </c>
      <c r="D13" s="99" t="s">
        <v>247</v>
      </c>
      <c r="E13" s="89"/>
      <c r="G13" s="105"/>
      <c r="H13" s="136"/>
      <c r="I13" s="137"/>
      <c r="J13" s="138"/>
      <c r="K13" s="139"/>
      <c r="L13" s="241"/>
      <c r="N13" s="129">
        <f t="shared" si="4"/>
        <v>5</v>
      </c>
      <c r="O13" s="130" t="s">
        <v>306</v>
      </c>
      <c r="P13" s="233" t="s">
        <v>307</v>
      </c>
      <c r="Q13" s="131">
        <v>11312.5</v>
      </c>
      <c r="R13" s="149" t="s">
        <v>330</v>
      </c>
      <c r="S13" s="241" t="s">
        <v>411</v>
      </c>
    </row>
    <row r="14" spans="1:19">
      <c r="A14" s="101">
        <v>3</v>
      </c>
      <c r="B14" s="91" t="s">
        <v>246</v>
      </c>
      <c r="C14" s="103">
        <v>359.89</v>
      </c>
      <c r="D14" s="99" t="s">
        <v>247</v>
      </c>
      <c r="E14" s="89"/>
      <c r="G14" s="129">
        <v>1</v>
      </c>
      <c r="H14" s="130" t="s">
        <v>317</v>
      </c>
      <c r="I14" s="237" t="s">
        <v>318</v>
      </c>
      <c r="J14" s="131">
        <v>1875</v>
      </c>
      <c r="K14" s="149" t="s">
        <v>330</v>
      </c>
      <c r="L14" s="242" t="s">
        <v>408</v>
      </c>
      <c r="N14" s="129">
        <f t="shared" si="4"/>
        <v>6</v>
      </c>
      <c r="O14" s="130" t="s">
        <v>308</v>
      </c>
      <c r="P14" s="233" t="s">
        <v>261</v>
      </c>
      <c r="Q14" s="131">
        <v>7250</v>
      </c>
      <c r="R14" s="149" t="s">
        <v>330</v>
      </c>
      <c r="S14" s="155" t="s">
        <v>333</v>
      </c>
    </row>
    <row r="15" spans="1:19">
      <c r="A15" s="12"/>
      <c r="B15" s="104" t="s">
        <v>248</v>
      </c>
      <c r="C15" s="93">
        <v>43897.94</v>
      </c>
      <c r="D15" s="95" t="s">
        <v>249</v>
      </c>
      <c r="E15" s="89"/>
      <c r="G15" s="129">
        <f>G14+1</f>
        <v>2</v>
      </c>
      <c r="H15" s="130" t="s">
        <v>319</v>
      </c>
      <c r="I15" s="237" t="s">
        <v>320</v>
      </c>
      <c r="J15" s="131">
        <v>3125</v>
      </c>
      <c r="K15" s="149" t="s">
        <v>330</v>
      </c>
      <c r="L15" s="240" t="s">
        <v>408</v>
      </c>
      <c r="N15" s="129">
        <f t="shared" si="4"/>
        <v>7</v>
      </c>
      <c r="O15" s="130" t="s">
        <v>309</v>
      </c>
      <c r="P15" s="233" t="s">
        <v>310</v>
      </c>
      <c r="Q15" s="131">
        <v>1953.12</v>
      </c>
      <c r="R15" s="149" t="s">
        <v>330</v>
      </c>
      <c r="S15" s="149" t="s">
        <v>413</v>
      </c>
    </row>
    <row r="16" spans="1:19">
      <c r="A16" s="92">
        <v>4</v>
      </c>
      <c r="B16" s="91" t="s">
        <v>248</v>
      </c>
      <c r="C16" s="94">
        <v>99</v>
      </c>
      <c r="D16" s="96" t="s">
        <v>249</v>
      </c>
      <c r="E16" s="89"/>
      <c r="G16" s="129">
        <f t="shared" ref="G16:G18" si="5">G15+1</f>
        <v>3</v>
      </c>
      <c r="H16" s="130" t="s">
        <v>321</v>
      </c>
      <c r="I16" s="237" t="s">
        <v>322</v>
      </c>
      <c r="J16" s="131">
        <v>1562.5</v>
      </c>
      <c r="K16" s="149" t="s">
        <v>330</v>
      </c>
      <c r="L16" s="240" t="s">
        <v>408</v>
      </c>
      <c r="N16" s="129">
        <f t="shared" si="4"/>
        <v>8</v>
      </c>
      <c r="O16" s="130" t="s">
        <v>311</v>
      </c>
      <c r="P16" s="233" t="s">
        <v>312</v>
      </c>
      <c r="Q16" s="131">
        <v>3500</v>
      </c>
      <c r="R16" s="149" t="s">
        <v>330</v>
      </c>
      <c r="S16" s="241" t="s">
        <v>414</v>
      </c>
    </row>
    <row r="17" spans="1:19">
      <c r="A17" s="12"/>
      <c r="B17" s="90" t="s">
        <v>250</v>
      </c>
      <c r="C17" s="93">
        <v>26218.55</v>
      </c>
      <c r="D17" s="95" t="s">
        <v>251</v>
      </c>
      <c r="E17" s="89"/>
      <c r="G17" s="133">
        <f t="shared" si="5"/>
        <v>4</v>
      </c>
      <c r="H17" s="130" t="s">
        <v>323</v>
      </c>
      <c r="I17" s="237" t="s">
        <v>324</v>
      </c>
      <c r="J17" s="232">
        <v>9375</v>
      </c>
      <c r="K17" s="149" t="s">
        <v>330</v>
      </c>
      <c r="L17" s="240" t="s">
        <v>412</v>
      </c>
      <c r="N17" s="129">
        <f t="shared" si="4"/>
        <v>9</v>
      </c>
      <c r="O17" s="130" t="s">
        <v>313</v>
      </c>
      <c r="P17" s="233" t="s">
        <v>314</v>
      </c>
      <c r="Q17" s="131">
        <v>6250</v>
      </c>
      <c r="R17" s="149" t="s">
        <v>330</v>
      </c>
      <c r="S17" s="241" t="s">
        <v>415</v>
      </c>
    </row>
    <row r="18" spans="1:19">
      <c r="A18" s="92">
        <v>5</v>
      </c>
      <c r="B18" s="91" t="s">
        <v>250</v>
      </c>
      <c r="C18" s="94">
        <v>5270.61</v>
      </c>
      <c r="D18" s="96" t="s">
        <v>251</v>
      </c>
      <c r="E18" s="89"/>
      <c r="G18" s="133">
        <f t="shared" si="5"/>
        <v>5</v>
      </c>
      <c r="H18" s="130" t="s">
        <v>405</v>
      </c>
      <c r="I18" s="238" t="s">
        <v>406</v>
      </c>
      <c r="J18" s="232">
        <v>3125</v>
      </c>
      <c r="K18" s="149" t="s">
        <v>330</v>
      </c>
      <c r="L18" s="240" t="s">
        <v>409</v>
      </c>
      <c r="N18" s="133">
        <f t="shared" si="4"/>
        <v>10</v>
      </c>
      <c r="O18" s="134" t="s">
        <v>315</v>
      </c>
      <c r="P18" s="233" t="s">
        <v>316</v>
      </c>
      <c r="Q18" s="232">
        <v>4125</v>
      </c>
      <c r="R18" s="149" t="s">
        <v>330</v>
      </c>
      <c r="S18" s="149" t="s">
        <v>416</v>
      </c>
    </row>
    <row r="19" spans="1:19">
      <c r="A19" s="12"/>
      <c r="B19" s="90" t="s">
        <v>252</v>
      </c>
      <c r="C19" s="93">
        <v>29117.73</v>
      </c>
      <c r="D19" s="95" t="s">
        <v>253</v>
      </c>
      <c r="E19" s="89"/>
      <c r="G19" s="129"/>
      <c r="H19" s="129"/>
      <c r="I19" s="129"/>
      <c r="J19" s="129"/>
      <c r="K19" s="129"/>
      <c r="L19" s="241"/>
      <c r="N19" s="105"/>
      <c r="O19" s="136"/>
      <c r="P19" s="137"/>
      <c r="Q19" s="140"/>
      <c r="R19" s="139"/>
      <c r="S19" s="148"/>
    </row>
    <row r="20" spans="1:19">
      <c r="A20" s="92">
        <v>6</v>
      </c>
      <c r="B20" s="91" t="s">
        <v>252</v>
      </c>
      <c r="C20" s="94">
        <v>4586.55</v>
      </c>
      <c r="D20" s="96" t="s">
        <v>253</v>
      </c>
      <c r="E20" s="89"/>
      <c r="G20" s="129"/>
      <c r="H20" s="235"/>
      <c r="I20" s="236"/>
      <c r="J20" s="131"/>
      <c r="K20" s="132"/>
      <c r="L20" s="243"/>
      <c r="N20" s="141"/>
      <c r="O20" s="88"/>
      <c r="P20" s="125"/>
      <c r="Q20" s="87"/>
      <c r="R20" s="142"/>
      <c r="S20" s="148"/>
    </row>
    <row r="21" spans="1:19">
      <c r="A21" s="12"/>
      <c r="B21" s="90" t="s">
        <v>254</v>
      </c>
      <c r="C21" s="93">
        <v>28065.24</v>
      </c>
      <c r="D21" s="95" t="s">
        <v>255</v>
      </c>
      <c r="E21" s="89"/>
      <c r="G21" s="145" t="s">
        <v>328</v>
      </c>
      <c r="H21" s="146"/>
      <c r="I21" s="147"/>
      <c r="J21" s="234">
        <f>SUM(J9:J20)</f>
        <v>37343.75</v>
      </c>
      <c r="K21" s="152"/>
      <c r="L21" s="244"/>
      <c r="N21" s="129">
        <v>1</v>
      </c>
      <c r="O21" s="130" t="s">
        <v>325</v>
      </c>
      <c r="P21" s="237" t="s">
        <v>326</v>
      </c>
      <c r="Q21" s="131">
        <v>3187.5</v>
      </c>
      <c r="R21" s="149" t="s">
        <v>330</v>
      </c>
      <c r="S21" s="149" t="s">
        <v>409</v>
      </c>
    </row>
    <row r="22" spans="1:19">
      <c r="A22" s="92">
        <v>7</v>
      </c>
      <c r="B22" s="91" t="s">
        <v>254</v>
      </c>
      <c r="C22" s="94">
        <v>3833.15</v>
      </c>
      <c r="D22" s="96" t="s">
        <v>255</v>
      </c>
      <c r="E22" s="89"/>
      <c r="H22" s="88"/>
      <c r="I22" s="125"/>
      <c r="J22" s="87"/>
      <c r="K22" s="122"/>
      <c r="L22" s="122"/>
      <c r="N22" s="133">
        <f>N21+1</f>
        <v>2</v>
      </c>
      <c r="O22" s="134" t="s">
        <v>327</v>
      </c>
      <c r="P22" s="239" t="s">
        <v>318</v>
      </c>
      <c r="Q22" s="135">
        <v>6700</v>
      </c>
      <c r="R22" s="149" t="s">
        <v>330</v>
      </c>
      <c r="S22" s="149" t="s">
        <v>409</v>
      </c>
    </row>
    <row r="23" spans="1:19">
      <c r="A23" s="12"/>
      <c r="B23" s="90" t="s">
        <v>256</v>
      </c>
      <c r="C23" s="93">
        <v>27328.87</v>
      </c>
      <c r="D23" s="95" t="s">
        <v>257</v>
      </c>
      <c r="E23" s="89"/>
      <c r="H23" s="88"/>
      <c r="I23" s="125"/>
      <c r="J23" s="87"/>
      <c r="K23" s="122"/>
      <c r="L23" s="122"/>
      <c r="N23" s="105"/>
      <c r="O23" s="136"/>
      <c r="P23" s="137"/>
      <c r="Q23" s="138"/>
      <c r="R23" s="139"/>
      <c r="S23" s="132"/>
    </row>
    <row r="24" spans="1:19" ht="13.5" thickBot="1">
      <c r="A24" s="92">
        <v>8</v>
      </c>
      <c r="B24" s="91" t="s">
        <v>256</v>
      </c>
      <c r="C24" s="94">
        <v>4261.97</v>
      </c>
      <c r="D24" s="96" t="s">
        <v>257</v>
      </c>
      <c r="E24" s="89"/>
      <c r="G24" s="166" t="s">
        <v>335</v>
      </c>
      <c r="H24" s="150"/>
      <c r="I24" s="165"/>
      <c r="J24" s="167">
        <v>0</v>
      </c>
      <c r="K24" s="122"/>
      <c r="L24" s="122"/>
      <c r="N24" s="141"/>
      <c r="O24" s="88"/>
      <c r="P24" s="125"/>
      <c r="Q24" s="87"/>
      <c r="R24" s="142"/>
      <c r="S24" s="142"/>
    </row>
    <row r="25" spans="1:19">
      <c r="A25" s="12"/>
      <c r="B25" s="90" t="s">
        <v>258</v>
      </c>
      <c r="C25" s="93">
        <v>3196.79</v>
      </c>
      <c r="D25" s="95" t="s">
        <v>259</v>
      </c>
      <c r="E25" s="89"/>
      <c r="H25" s="88"/>
      <c r="I25" s="125"/>
      <c r="J25" s="87"/>
      <c r="K25" s="122"/>
      <c r="L25" s="122"/>
      <c r="N25" s="145" t="s">
        <v>328</v>
      </c>
      <c r="O25" s="146"/>
      <c r="P25" s="147"/>
      <c r="Q25" s="151">
        <f>SUM(Q9:Q22)</f>
        <v>73371.87</v>
      </c>
      <c r="R25" s="144"/>
      <c r="S25" s="144"/>
    </row>
    <row r="26" spans="1:19">
      <c r="A26" s="92">
        <v>9</v>
      </c>
      <c r="B26" s="91" t="s">
        <v>258</v>
      </c>
      <c r="C26" s="94">
        <v>31437.56</v>
      </c>
      <c r="D26" s="96" t="s">
        <v>259</v>
      </c>
      <c r="E26" s="89"/>
      <c r="H26" s="88"/>
      <c r="I26" s="125"/>
      <c r="J26" s="87"/>
      <c r="K26" s="122"/>
      <c r="L26" s="122"/>
      <c r="O26" s="88"/>
      <c r="P26" s="125"/>
      <c r="Q26" s="87"/>
      <c r="R26" s="122"/>
      <c r="S26" s="122"/>
    </row>
    <row r="27" spans="1:19">
      <c r="A27" s="12"/>
      <c r="B27" s="90" t="s">
        <v>260</v>
      </c>
      <c r="C27" s="93">
        <v>35863.629999999997</v>
      </c>
      <c r="D27" s="95" t="s">
        <v>261</v>
      </c>
      <c r="E27" s="89"/>
      <c r="H27" s="88"/>
      <c r="I27" s="125"/>
      <c r="J27" s="87"/>
      <c r="K27" s="122"/>
      <c r="L27" s="122"/>
      <c r="O27" s="88"/>
      <c r="P27" s="125"/>
      <c r="Q27" s="87"/>
      <c r="R27" s="122"/>
      <c r="S27" s="122"/>
    </row>
    <row r="28" spans="1:19">
      <c r="A28" s="92">
        <v>10</v>
      </c>
      <c r="B28" s="91" t="s">
        <v>260</v>
      </c>
      <c r="C28" s="94">
        <v>2207.17</v>
      </c>
      <c r="D28" s="96" t="s">
        <v>261</v>
      </c>
      <c r="E28" s="89"/>
      <c r="H28" s="88"/>
      <c r="I28" s="125"/>
      <c r="J28" s="87"/>
      <c r="K28" s="122"/>
      <c r="L28" s="122"/>
      <c r="N28" s="166" t="s">
        <v>335</v>
      </c>
      <c r="O28" s="150"/>
      <c r="P28" s="165"/>
      <c r="Q28" s="167">
        <v>0</v>
      </c>
      <c r="R28" s="122"/>
      <c r="S28" s="122"/>
    </row>
    <row r="29" spans="1:19">
      <c r="A29" s="12"/>
      <c r="B29" s="90" t="s">
        <v>262</v>
      </c>
      <c r="C29" s="93">
        <v>38824.559999999998</v>
      </c>
      <c r="D29" s="95" t="s">
        <v>263</v>
      </c>
      <c r="E29" s="89"/>
      <c r="H29" s="88"/>
      <c r="I29" s="125"/>
      <c r="J29" s="87"/>
      <c r="K29" s="122"/>
      <c r="L29" s="122"/>
      <c r="O29" s="88"/>
      <c r="P29" s="125"/>
      <c r="Q29" s="87"/>
      <c r="R29" s="122"/>
      <c r="S29" s="122"/>
    </row>
    <row r="30" spans="1:19">
      <c r="A30" s="92">
        <v>11</v>
      </c>
      <c r="B30" s="91" t="s">
        <v>262</v>
      </c>
      <c r="C30" s="94">
        <v>6720.86</v>
      </c>
      <c r="D30" s="96" t="s">
        <v>263</v>
      </c>
      <c r="E30" s="89"/>
      <c r="H30" s="88"/>
      <c r="I30" s="125"/>
      <c r="J30" s="87"/>
      <c r="K30" s="122"/>
      <c r="L30" s="122"/>
      <c r="O30" s="88"/>
      <c r="P30" s="125"/>
      <c r="Q30" s="87"/>
      <c r="R30" s="122"/>
      <c r="S30" s="122"/>
    </row>
    <row r="31" spans="1:19">
      <c r="A31" s="12"/>
      <c r="B31" s="90" t="s">
        <v>264</v>
      </c>
      <c r="C31" s="93">
        <v>39627.51</v>
      </c>
      <c r="D31" s="95" t="s">
        <v>265</v>
      </c>
      <c r="E31" s="89"/>
      <c r="H31" s="88"/>
      <c r="I31" s="125"/>
      <c r="J31" s="87"/>
      <c r="K31" s="122"/>
      <c r="L31" s="122"/>
      <c r="O31" s="88"/>
      <c r="P31" s="125"/>
      <c r="Q31" s="87"/>
      <c r="R31" s="122"/>
      <c r="S31" s="122"/>
    </row>
    <row r="32" spans="1:19">
      <c r="A32" s="92">
        <v>12</v>
      </c>
      <c r="B32" s="91" t="s">
        <v>264</v>
      </c>
      <c r="C32" s="94">
        <v>2882.49</v>
      </c>
      <c r="D32" s="96" t="s">
        <v>265</v>
      </c>
      <c r="E32" s="89"/>
      <c r="H32" s="88"/>
      <c r="I32" s="125"/>
      <c r="J32" s="87"/>
      <c r="K32" s="122"/>
      <c r="L32" s="122"/>
      <c r="O32" s="88"/>
      <c r="P32" s="125"/>
      <c r="Q32" s="87"/>
      <c r="R32" s="122"/>
      <c r="S32" s="122"/>
    </row>
    <row r="33" spans="1:19" ht="24.75" customHeight="1">
      <c r="A33" s="105"/>
      <c r="B33" s="107" t="s">
        <v>266</v>
      </c>
      <c r="C33" s="106">
        <f>SUM(C9:C32)</f>
        <v>502057.3299999999</v>
      </c>
      <c r="D33" s="108" t="s">
        <v>267</v>
      </c>
      <c r="E33" s="231"/>
      <c r="H33" s="88"/>
      <c r="I33" s="125"/>
      <c r="J33" s="87"/>
      <c r="K33" s="122"/>
      <c r="L33" s="122"/>
      <c r="O33" s="88"/>
      <c r="P33" s="125"/>
      <c r="Q33" s="87"/>
      <c r="R33" s="122"/>
      <c r="S33" s="122"/>
    </row>
    <row r="34" spans="1:19">
      <c r="B34" s="85"/>
      <c r="C34" s="87"/>
      <c r="D34" s="88"/>
      <c r="E34" s="88"/>
      <c r="H34" s="88"/>
      <c r="I34" s="125"/>
      <c r="J34" s="87"/>
      <c r="K34" s="122"/>
      <c r="L34" s="122"/>
      <c r="O34" s="88"/>
      <c r="P34" s="125"/>
      <c r="Q34" s="87"/>
      <c r="R34" s="122"/>
      <c r="S34" s="122"/>
    </row>
    <row r="35" spans="1:19">
      <c r="A35" s="2" t="s">
        <v>269</v>
      </c>
      <c r="B35" s="85"/>
      <c r="C35" s="87"/>
      <c r="D35" s="88"/>
      <c r="E35" s="88"/>
      <c r="H35" s="88"/>
      <c r="I35" s="125"/>
      <c r="J35" s="87"/>
      <c r="K35" s="122"/>
      <c r="L35" s="122"/>
      <c r="O35" s="88"/>
      <c r="P35" s="125"/>
      <c r="Q35" s="87"/>
      <c r="R35" s="122"/>
      <c r="S35" s="122"/>
    </row>
    <row r="36" spans="1:19">
      <c r="A36" s="2" t="s">
        <v>270</v>
      </c>
      <c r="B36" s="85"/>
      <c r="C36" s="87"/>
      <c r="D36" s="109">
        <v>635470.19999999995</v>
      </c>
      <c r="E36" s="110" t="s">
        <v>271</v>
      </c>
      <c r="H36" s="88"/>
      <c r="I36" s="125"/>
      <c r="J36" s="87"/>
      <c r="K36" s="122"/>
      <c r="L36" s="122"/>
      <c r="O36" s="88"/>
      <c r="P36" s="125"/>
      <c r="Q36" s="87"/>
      <c r="R36" s="122"/>
      <c r="S36" s="122"/>
    </row>
    <row r="37" spans="1:19">
      <c r="B37" s="85"/>
      <c r="C37" s="87"/>
      <c r="D37" s="86" t="s">
        <v>272</v>
      </c>
      <c r="H37" s="88"/>
      <c r="I37" s="125"/>
      <c r="J37" s="87"/>
      <c r="K37" s="122"/>
      <c r="L37" s="122"/>
      <c r="O37" s="88"/>
      <c r="P37" s="125"/>
      <c r="Q37" s="87"/>
      <c r="R37" s="122"/>
      <c r="S37" s="122"/>
    </row>
    <row r="38" spans="1:19">
      <c r="B38" s="85"/>
      <c r="C38" s="87"/>
      <c r="D38" s="89" t="s">
        <v>273</v>
      </c>
      <c r="H38" s="88"/>
      <c r="I38" s="125"/>
      <c r="J38" s="87"/>
      <c r="K38" s="122"/>
      <c r="L38" s="122"/>
      <c r="O38" s="88"/>
      <c r="P38" s="125"/>
      <c r="Q38" s="87"/>
      <c r="R38" s="122"/>
      <c r="S38" s="122"/>
    </row>
    <row r="39" spans="1:19">
      <c r="B39" s="85"/>
      <c r="C39" s="87"/>
      <c r="D39" s="88"/>
      <c r="H39" s="88"/>
      <c r="I39" s="125"/>
      <c r="J39" s="87"/>
      <c r="K39" s="122"/>
      <c r="L39" s="122"/>
      <c r="O39" s="88"/>
      <c r="P39" s="125"/>
      <c r="Q39" s="87"/>
      <c r="R39" s="122"/>
      <c r="S39" s="122"/>
    </row>
    <row r="40" spans="1:19">
      <c r="A40" s="2" t="s">
        <v>278</v>
      </c>
      <c r="B40" s="85"/>
      <c r="C40" s="87"/>
      <c r="D40" s="88"/>
      <c r="H40" s="88"/>
      <c r="I40" s="125"/>
      <c r="J40" s="87"/>
      <c r="K40" s="122"/>
      <c r="L40" s="122"/>
      <c r="O40" s="88"/>
      <c r="P40" s="125"/>
      <c r="Q40" s="87"/>
      <c r="R40" s="122"/>
      <c r="S40" s="122"/>
    </row>
    <row r="41" spans="1:19">
      <c r="A41" s="2" t="s">
        <v>274</v>
      </c>
      <c r="B41" s="85"/>
      <c r="C41" s="87"/>
      <c r="D41" s="112">
        <v>1397975.15</v>
      </c>
      <c r="E41" s="2" t="s">
        <v>404</v>
      </c>
      <c r="H41" s="88"/>
      <c r="I41" s="125"/>
      <c r="J41" s="87"/>
      <c r="K41" s="122"/>
      <c r="L41" s="122"/>
      <c r="O41" s="88"/>
      <c r="P41" s="125"/>
      <c r="Q41" s="87"/>
      <c r="R41" s="122"/>
      <c r="S41" s="122"/>
    </row>
    <row r="42" spans="1:19">
      <c r="B42" s="85"/>
      <c r="C42" s="87"/>
      <c r="D42" s="113">
        <f>ROUND((D41*0.25),2)</f>
        <v>349493.79</v>
      </c>
      <c r="E42" s="114" t="s">
        <v>275</v>
      </c>
      <c r="H42" s="88"/>
      <c r="I42" s="125"/>
      <c r="J42" s="87"/>
      <c r="K42" s="122"/>
      <c r="L42" s="122"/>
      <c r="O42" s="88"/>
      <c r="P42" s="125"/>
      <c r="Q42" s="87"/>
      <c r="R42" s="122"/>
      <c r="S42" s="122"/>
    </row>
    <row r="43" spans="1:19">
      <c r="B43" s="85"/>
      <c r="C43" s="87"/>
      <c r="D43" s="115">
        <f>D41+D42</f>
        <v>1747468.94</v>
      </c>
      <c r="E43" s="116" t="s">
        <v>276</v>
      </c>
      <c r="H43" s="88"/>
      <c r="I43" s="125"/>
      <c r="J43" s="87"/>
      <c r="K43" s="122"/>
      <c r="L43" s="122"/>
      <c r="O43" s="88"/>
      <c r="P43" s="125"/>
      <c r="Q43" s="87"/>
      <c r="R43" s="122"/>
      <c r="S43" s="122"/>
    </row>
    <row r="44" spans="1:19">
      <c r="B44" s="85"/>
      <c r="C44" s="87"/>
      <c r="D44" s="86" t="s">
        <v>272</v>
      </c>
      <c r="E44" s="86"/>
      <c r="H44" s="88"/>
      <c r="I44" s="125"/>
      <c r="J44" s="87"/>
      <c r="K44" s="122"/>
      <c r="L44" s="122"/>
      <c r="O44" s="88"/>
      <c r="P44" s="125"/>
      <c r="Q44" s="87"/>
      <c r="R44" s="122"/>
      <c r="S44" s="122"/>
    </row>
    <row r="45" spans="1:19">
      <c r="B45" s="85"/>
      <c r="C45" s="87"/>
      <c r="D45" s="89" t="s">
        <v>273</v>
      </c>
      <c r="E45" s="89"/>
      <c r="H45" s="88"/>
      <c r="I45" s="125"/>
      <c r="J45" s="87"/>
      <c r="K45" s="122"/>
      <c r="L45" s="122"/>
      <c r="O45" s="88"/>
      <c r="P45" s="125"/>
      <c r="Q45" s="87"/>
      <c r="R45" s="122"/>
      <c r="S45" s="122"/>
    </row>
    <row r="46" spans="1:19">
      <c r="B46" s="85"/>
      <c r="C46" s="87"/>
      <c r="D46" s="88"/>
      <c r="E46" s="88"/>
      <c r="H46" s="88"/>
      <c r="I46" s="125"/>
      <c r="J46" s="87"/>
      <c r="K46" s="122"/>
      <c r="L46" s="122"/>
      <c r="O46" s="88"/>
      <c r="P46" s="125"/>
      <c r="Q46" s="87"/>
      <c r="R46" s="122"/>
      <c r="S46" s="122"/>
    </row>
    <row r="47" spans="1:19">
      <c r="A47" s="2" t="s">
        <v>279</v>
      </c>
      <c r="B47" s="85"/>
      <c r="C47" s="87"/>
      <c r="D47" s="88"/>
      <c r="E47" s="88"/>
      <c r="H47" s="88"/>
      <c r="I47" s="126"/>
      <c r="J47" s="87"/>
      <c r="K47" s="122"/>
      <c r="L47" s="122"/>
      <c r="O47" s="88"/>
      <c r="P47" s="126"/>
      <c r="Q47" s="87"/>
      <c r="R47" s="122"/>
      <c r="S47" s="122"/>
    </row>
    <row r="48" spans="1:19">
      <c r="A48" s="2" t="s">
        <v>277</v>
      </c>
      <c r="B48" s="85"/>
      <c r="C48" s="87"/>
      <c r="D48" s="52">
        <v>516034.9</v>
      </c>
      <c r="E48" s="52"/>
      <c r="F48" s="2" t="s">
        <v>280</v>
      </c>
      <c r="H48" s="88"/>
      <c r="I48" s="126"/>
      <c r="J48" s="112">
        <f>D48*0.25</f>
        <v>129008.72500000001</v>
      </c>
      <c r="K48" s="122"/>
      <c r="L48" s="122"/>
      <c r="O48" s="88"/>
      <c r="P48" s="126"/>
      <c r="Q48" s="112"/>
      <c r="R48" s="122"/>
      <c r="S48" s="122"/>
    </row>
    <row r="49" spans="1:19">
      <c r="B49" s="85"/>
      <c r="C49" s="87"/>
      <c r="D49" s="113">
        <f>ROUND((D48*0.25),2)</f>
        <v>129008.73</v>
      </c>
      <c r="E49" s="113"/>
      <c r="F49" s="114" t="s">
        <v>275</v>
      </c>
      <c r="H49" s="88"/>
      <c r="I49" s="126"/>
      <c r="J49" s="87"/>
      <c r="K49" s="122"/>
      <c r="L49" s="122"/>
      <c r="O49" s="88"/>
      <c r="P49" s="126"/>
      <c r="Q49" s="87"/>
      <c r="R49" s="122"/>
      <c r="S49" s="122"/>
    </row>
    <row r="50" spans="1:19" ht="13.5" thickBot="1">
      <c r="B50" s="85"/>
      <c r="C50" s="87"/>
      <c r="D50" s="117">
        <f>D48+D49</f>
        <v>645043.63</v>
      </c>
      <c r="E50" s="117"/>
      <c r="F50" s="118" t="s">
        <v>276</v>
      </c>
      <c r="G50" s="119" t="s">
        <v>281</v>
      </c>
      <c r="H50" s="128"/>
      <c r="I50" s="127"/>
      <c r="J50" s="124"/>
      <c r="K50" s="123"/>
      <c r="L50" s="123"/>
      <c r="N50" s="2"/>
      <c r="O50" s="88"/>
      <c r="P50" s="126"/>
      <c r="Q50" s="87"/>
      <c r="R50" s="122"/>
      <c r="S50" s="122"/>
    </row>
    <row r="51" spans="1:19" ht="13.5" thickBot="1">
      <c r="B51" s="85"/>
      <c r="C51" s="87"/>
      <c r="D51" s="112"/>
      <c r="E51" s="112"/>
      <c r="H51" s="88"/>
      <c r="I51" s="213" t="s">
        <v>399</v>
      </c>
      <c r="J51" s="214"/>
      <c r="K51" s="215"/>
      <c r="L51" s="216"/>
      <c r="O51" s="88"/>
      <c r="P51" s="126"/>
      <c r="Q51" s="87"/>
      <c r="R51" s="122"/>
    </row>
    <row r="52" spans="1:19">
      <c r="A52" s="100"/>
      <c r="B52" s="185"/>
      <c r="C52" s="186"/>
      <c r="D52" s="187"/>
      <c r="E52" s="187"/>
      <c r="F52" s="159"/>
      <c r="H52" s="88"/>
      <c r="I52" s="221" t="s">
        <v>390</v>
      </c>
      <c r="J52" s="223" t="s">
        <v>393</v>
      </c>
      <c r="K52" s="225" t="s">
        <v>238</v>
      </c>
      <c r="L52" s="217"/>
      <c r="O52" s="88"/>
      <c r="P52" s="126"/>
      <c r="Q52" s="87"/>
      <c r="R52" s="122"/>
    </row>
    <row r="53" spans="1:19" ht="13.5" thickBot="1">
      <c r="A53" s="141"/>
      <c r="B53" s="184" t="s">
        <v>353</v>
      </c>
      <c r="C53" s="183"/>
      <c r="D53" s="209" t="s">
        <v>389</v>
      </c>
      <c r="E53" s="209"/>
      <c r="F53" s="188" t="s">
        <v>375</v>
      </c>
      <c r="H53" s="88"/>
      <c r="I53" s="222" t="s">
        <v>391</v>
      </c>
      <c r="J53" s="224" t="s">
        <v>392</v>
      </c>
      <c r="K53" s="226" t="s">
        <v>331</v>
      </c>
      <c r="L53" s="217"/>
      <c r="O53" s="88"/>
      <c r="P53" s="126"/>
      <c r="Q53" s="87"/>
      <c r="R53" s="122"/>
    </row>
    <row r="54" spans="1:19" ht="13.5" thickBot="1">
      <c r="A54" s="189" t="s">
        <v>354</v>
      </c>
      <c r="B54" s="86" t="s">
        <v>355</v>
      </c>
      <c r="C54" s="89" t="s">
        <v>359</v>
      </c>
      <c r="D54" s="112">
        <v>604636.25</v>
      </c>
      <c r="E54" s="112"/>
      <c r="F54" s="163" t="s">
        <v>376</v>
      </c>
      <c r="H54" s="88"/>
      <c r="I54" s="210">
        <v>516034.9</v>
      </c>
      <c r="J54" s="111">
        <v>100034.9</v>
      </c>
      <c r="K54" s="89" t="s">
        <v>322</v>
      </c>
      <c r="L54" s="217"/>
      <c r="O54" s="88"/>
      <c r="P54" s="126"/>
      <c r="Q54" s="87"/>
      <c r="R54" s="122"/>
    </row>
    <row r="55" spans="1:19">
      <c r="A55" s="190"/>
      <c r="B55" s="86" t="s">
        <v>356</v>
      </c>
      <c r="C55" s="89" t="s">
        <v>360</v>
      </c>
      <c r="D55" s="112">
        <v>717828.96</v>
      </c>
      <c r="E55" s="112"/>
      <c r="F55" s="163" t="s">
        <v>377</v>
      </c>
      <c r="H55" s="88"/>
      <c r="I55" s="218" t="s">
        <v>394</v>
      </c>
      <c r="J55" s="111">
        <v>70000</v>
      </c>
      <c r="K55" s="89" t="s">
        <v>322</v>
      </c>
      <c r="L55" s="217"/>
      <c r="O55" s="88"/>
      <c r="P55" s="126"/>
      <c r="Q55" s="87"/>
      <c r="R55" s="122"/>
    </row>
    <row r="56" spans="1:19">
      <c r="A56" s="190"/>
      <c r="B56" s="86" t="s">
        <v>357</v>
      </c>
      <c r="C56" s="89" t="s">
        <v>358</v>
      </c>
      <c r="D56" s="112">
        <v>1247053.06</v>
      </c>
      <c r="E56" s="112"/>
      <c r="F56" s="163" t="s">
        <v>378</v>
      </c>
      <c r="H56" s="88"/>
      <c r="I56" s="219"/>
      <c r="J56" s="111">
        <v>70000</v>
      </c>
      <c r="K56" s="89" t="s">
        <v>395</v>
      </c>
      <c r="L56" s="217"/>
    </row>
    <row r="57" spans="1:19">
      <c r="A57" s="190"/>
      <c r="B57" s="86" t="s">
        <v>361</v>
      </c>
      <c r="C57" s="89" t="s">
        <v>362</v>
      </c>
      <c r="D57" s="112">
        <v>578197.65</v>
      </c>
      <c r="E57" s="112"/>
      <c r="F57" s="163" t="s">
        <v>379</v>
      </c>
      <c r="H57" s="88"/>
      <c r="I57" s="219"/>
      <c r="J57" s="111">
        <v>50000</v>
      </c>
      <c r="K57" s="89" t="s">
        <v>396</v>
      </c>
      <c r="L57" s="217"/>
    </row>
    <row r="58" spans="1:19">
      <c r="A58" s="190"/>
      <c r="B58" s="86" t="s">
        <v>363</v>
      </c>
      <c r="C58" s="89" t="s">
        <v>364</v>
      </c>
      <c r="D58" s="112">
        <v>335154.96000000002</v>
      </c>
      <c r="E58" s="112"/>
      <c r="F58" s="163" t="s">
        <v>381</v>
      </c>
      <c r="H58" s="88"/>
      <c r="I58" s="219"/>
      <c r="J58" s="111">
        <v>100000</v>
      </c>
      <c r="K58" s="89" t="s">
        <v>397</v>
      </c>
      <c r="L58" s="217"/>
    </row>
    <row r="59" spans="1:19" ht="13.5" thickBot="1">
      <c r="A59" s="190"/>
      <c r="B59" s="180" t="s">
        <v>365</v>
      </c>
      <c r="C59" s="181" t="s">
        <v>366</v>
      </c>
      <c r="D59" s="182">
        <v>151125.69</v>
      </c>
      <c r="E59" s="182"/>
      <c r="F59" s="197" t="s">
        <v>383</v>
      </c>
      <c r="H59" s="88"/>
      <c r="I59" s="219"/>
      <c r="J59" s="111">
        <v>126000</v>
      </c>
      <c r="K59" s="89" t="s">
        <v>398</v>
      </c>
      <c r="L59" s="217"/>
    </row>
    <row r="60" spans="1:19" ht="13.5" thickBot="1">
      <c r="A60" s="190"/>
      <c r="B60" s="150" t="s">
        <v>374</v>
      </c>
      <c r="C60" s="150"/>
      <c r="D60" s="179">
        <f>SUM(D54:D59)</f>
        <v>3633996.57</v>
      </c>
      <c r="E60" s="179"/>
      <c r="F60" s="69" t="s">
        <v>386</v>
      </c>
      <c r="H60" s="88"/>
      <c r="I60" s="219"/>
      <c r="J60" s="111"/>
      <c r="K60" s="88"/>
      <c r="L60" s="217"/>
    </row>
    <row r="61" spans="1:19" ht="13.5" thickBot="1">
      <c r="A61" s="190"/>
      <c r="B61" s="85"/>
      <c r="C61" s="88"/>
      <c r="D61" s="112"/>
      <c r="E61" s="112"/>
      <c r="F61" s="191"/>
      <c r="H61" s="88"/>
      <c r="I61" s="220"/>
      <c r="J61" s="211">
        <f>SUM(J54:J60)</f>
        <v>516034.9</v>
      </c>
      <c r="K61" s="181" t="s">
        <v>400</v>
      </c>
      <c r="L61" s="227" t="s">
        <v>401</v>
      </c>
    </row>
    <row r="62" spans="1:19" ht="13.5" thickBot="1">
      <c r="A62" s="190"/>
      <c r="B62" s="85"/>
      <c r="C62" s="88"/>
      <c r="D62" s="112"/>
      <c r="E62" s="112"/>
      <c r="F62" s="191"/>
      <c r="H62" s="88"/>
      <c r="I62" s="112"/>
      <c r="J62" s="228">
        <v>129008.72</v>
      </c>
      <c r="K62" s="212" t="s">
        <v>402</v>
      </c>
      <c r="L62" s="122"/>
    </row>
    <row r="63" spans="1:19" ht="13.5" thickBot="1">
      <c r="A63" s="192" t="s">
        <v>367</v>
      </c>
      <c r="B63" s="86" t="s">
        <v>368</v>
      </c>
      <c r="C63" s="89" t="s">
        <v>369</v>
      </c>
      <c r="D63" s="112">
        <v>71103.75</v>
      </c>
      <c r="E63" s="112"/>
      <c r="F63" s="163" t="s">
        <v>380</v>
      </c>
      <c r="H63" s="88"/>
      <c r="I63" s="112"/>
      <c r="J63" s="229">
        <f>J61+J62</f>
        <v>645043.62</v>
      </c>
      <c r="K63" s="212" t="s">
        <v>403</v>
      </c>
      <c r="L63" s="122"/>
    </row>
    <row r="64" spans="1:19">
      <c r="A64" s="190"/>
      <c r="B64" s="86" t="s">
        <v>370</v>
      </c>
      <c r="C64" s="89" t="s">
        <v>371</v>
      </c>
      <c r="D64" s="112">
        <v>5125</v>
      </c>
      <c r="E64" s="112"/>
      <c r="F64" s="163" t="s">
        <v>382</v>
      </c>
      <c r="H64" s="88"/>
      <c r="I64" s="112"/>
      <c r="J64" s="87"/>
      <c r="K64" s="122"/>
      <c r="L64" s="122"/>
    </row>
    <row r="65" spans="1:12">
      <c r="A65" s="190"/>
      <c r="B65" s="86" t="s">
        <v>372</v>
      </c>
      <c r="C65" s="89" t="s">
        <v>243</v>
      </c>
      <c r="D65" s="112">
        <v>3255</v>
      </c>
      <c r="E65" s="112"/>
      <c r="F65" s="163" t="s">
        <v>384</v>
      </c>
      <c r="H65" s="88"/>
      <c r="I65" s="112"/>
      <c r="J65" s="87"/>
      <c r="K65" s="122"/>
      <c r="L65" s="122"/>
    </row>
    <row r="66" spans="1:12" ht="13.5" thickBot="1">
      <c r="A66" s="190"/>
      <c r="B66" s="180" t="s">
        <v>373</v>
      </c>
      <c r="C66" s="181" t="s">
        <v>259</v>
      </c>
      <c r="D66" s="182">
        <v>1740</v>
      </c>
      <c r="E66" s="182"/>
      <c r="F66" s="196" t="s">
        <v>385</v>
      </c>
      <c r="H66" s="88"/>
      <c r="I66" s="87"/>
      <c r="J66" s="87"/>
      <c r="K66" s="122"/>
      <c r="L66" s="122"/>
    </row>
    <row r="67" spans="1:12">
      <c r="A67" s="193"/>
      <c r="B67" s="194" t="s">
        <v>374</v>
      </c>
      <c r="C67" s="194"/>
      <c r="D67" s="195">
        <f>SUM(D63:D66)</f>
        <v>81223.75</v>
      </c>
      <c r="E67" s="195"/>
      <c r="F67" s="70" t="s">
        <v>386</v>
      </c>
      <c r="H67" s="88"/>
      <c r="I67" s="87"/>
      <c r="J67" s="87"/>
      <c r="K67" s="122"/>
      <c r="L67" s="122"/>
    </row>
    <row r="68" spans="1:12">
      <c r="A68" s="178"/>
      <c r="B68" s="85"/>
      <c r="C68" s="88"/>
      <c r="D68" s="112"/>
      <c r="E68" s="112"/>
      <c r="F68" s="178"/>
      <c r="H68" s="88"/>
      <c r="I68" s="87"/>
      <c r="J68" s="87"/>
      <c r="K68" s="122"/>
      <c r="L68" s="122"/>
    </row>
    <row r="69" spans="1:12">
      <c r="A69" s="178"/>
      <c r="B69" s="85"/>
      <c r="C69" s="88"/>
      <c r="D69" s="112"/>
      <c r="E69" s="112"/>
      <c r="F69" s="178"/>
      <c r="H69" s="88"/>
      <c r="I69" s="87"/>
      <c r="J69" s="87"/>
      <c r="K69" s="122"/>
      <c r="L69" s="122"/>
    </row>
    <row r="70" spans="1:12">
      <c r="A70" s="178"/>
      <c r="B70" s="85"/>
      <c r="C70" s="88"/>
      <c r="D70" s="112"/>
      <c r="E70" s="112"/>
      <c r="H70" s="88"/>
      <c r="I70" s="87"/>
      <c r="J70" s="87"/>
      <c r="K70" s="122"/>
      <c r="L70" s="122"/>
    </row>
    <row r="71" spans="1:12">
      <c r="A71" s="178"/>
      <c r="B71" s="85"/>
      <c r="C71" s="88"/>
      <c r="D71" s="111"/>
      <c r="E71" s="111"/>
      <c r="H71" s="88"/>
      <c r="I71" s="87"/>
      <c r="J71" s="87"/>
      <c r="K71" s="122"/>
      <c r="L71" s="122"/>
    </row>
    <row r="72" spans="1:12">
      <c r="A72" s="178"/>
      <c r="B72" s="85"/>
      <c r="C72" s="88"/>
      <c r="H72" s="88"/>
      <c r="I72" s="87"/>
      <c r="J72" s="87"/>
      <c r="K72" s="122"/>
      <c r="L72" s="122"/>
    </row>
    <row r="73" spans="1:12">
      <c r="A73" s="178"/>
      <c r="B73" s="85"/>
      <c r="C73" s="88"/>
      <c r="H73" s="88"/>
      <c r="I73" s="87"/>
      <c r="J73" s="87"/>
      <c r="K73" s="122"/>
      <c r="L73" s="122"/>
    </row>
    <row r="74" spans="1:12">
      <c r="A74" s="178"/>
      <c r="B74" s="85"/>
      <c r="C74" s="88"/>
      <c r="H74" s="88"/>
      <c r="J74" s="87"/>
      <c r="K74" s="122"/>
      <c r="L74" s="122"/>
    </row>
    <row r="75" spans="1:12">
      <c r="A75" s="178"/>
      <c r="B75" s="85"/>
      <c r="C75" s="88"/>
      <c r="H75" s="88"/>
      <c r="J75" s="87"/>
      <c r="K75" s="122"/>
      <c r="L75" s="122"/>
    </row>
    <row r="76" spans="1:12">
      <c r="A76" s="178"/>
      <c r="B76" s="85"/>
      <c r="C76" s="88"/>
      <c r="H76" s="88"/>
      <c r="J76" s="87"/>
      <c r="K76" s="122"/>
      <c r="L76" s="122"/>
    </row>
    <row r="77" spans="1:12">
      <c r="A77" s="178"/>
      <c r="B77" s="85"/>
      <c r="C77" s="88"/>
      <c r="H77" s="88"/>
      <c r="J77" s="87"/>
      <c r="K77" s="122"/>
      <c r="L77" s="122"/>
    </row>
    <row r="78" spans="1:12">
      <c r="A78" s="178"/>
      <c r="B78" s="85"/>
      <c r="C78" s="88"/>
      <c r="H78" s="88"/>
      <c r="J78" s="87"/>
      <c r="K78" s="122"/>
      <c r="L78" s="122"/>
    </row>
    <row r="79" spans="1:12">
      <c r="A79" s="178"/>
      <c r="B79" s="85"/>
      <c r="C79" s="88"/>
      <c r="H79" s="88"/>
      <c r="J79" s="87"/>
      <c r="K79" s="122"/>
      <c r="L79" s="122"/>
    </row>
    <row r="80" spans="1:12">
      <c r="A80" s="178"/>
      <c r="B80" s="85"/>
      <c r="C80" s="88"/>
      <c r="D80" s="111"/>
      <c r="E80" s="111"/>
      <c r="H80" s="88"/>
      <c r="J80" s="87"/>
      <c r="K80" s="122"/>
      <c r="L80" s="122"/>
    </row>
    <row r="81" spans="2:12">
      <c r="B81" s="85"/>
      <c r="C81" s="88"/>
      <c r="D81" s="111"/>
      <c r="E81" s="111"/>
      <c r="H81" s="88"/>
      <c r="J81" s="87"/>
      <c r="K81" s="122"/>
      <c r="L81" s="122"/>
    </row>
    <row r="82" spans="2:12">
      <c r="B82" s="85"/>
      <c r="C82" s="88"/>
      <c r="D82" s="111"/>
      <c r="E82" s="111"/>
      <c r="H82" s="88"/>
      <c r="J82" s="87"/>
      <c r="K82" s="122"/>
      <c r="L82" s="122"/>
    </row>
    <row r="83" spans="2:12">
      <c r="B83" s="85"/>
      <c r="C83" s="88"/>
      <c r="D83" s="111"/>
      <c r="E83" s="111"/>
      <c r="H83" s="88"/>
      <c r="J83" s="87"/>
      <c r="K83" s="122"/>
      <c r="L83" s="122"/>
    </row>
    <row r="84" spans="2:12">
      <c r="B84" s="85"/>
      <c r="C84" s="88"/>
      <c r="D84" s="111"/>
      <c r="E84" s="111"/>
      <c r="H84" s="88"/>
      <c r="J84" s="87"/>
      <c r="K84" s="122"/>
      <c r="L84" s="122"/>
    </row>
    <row r="85" spans="2:12">
      <c r="B85" s="85"/>
      <c r="C85" s="88"/>
      <c r="D85" s="111"/>
      <c r="E85" s="111"/>
      <c r="H85" s="88"/>
      <c r="J85" s="87"/>
      <c r="K85" s="122"/>
      <c r="L85" s="122"/>
    </row>
    <row r="86" spans="2:12">
      <c r="B86" s="85"/>
      <c r="C86" s="88"/>
      <c r="D86" s="111"/>
      <c r="E86" s="111"/>
      <c r="H86" s="88"/>
      <c r="J86" s="87"/>
      <c r="K86" s="122"/>
      <c r="L86" s="122"/>
    </row>
    <row r="87" spans="2:12">
      <c r="B87" s="85"/>
      <c r="C87" s="88"/>
      <c r="D87" s="111"/>
      <c r="E87" s="111"/>
      <c r="H87" s="88"/>
      <c r="J87" s="87"/>
      <c r="K87" s="122"/>
      <c r="L87" s="122"/>
    </row>
    <row r="88" spans="2:12">
      <c r="B88" s="85"/>
      <c r="C88" s="88"/>
      <c r="D88" s="111"/>
      <c r="E88" s="111"/>
      <c r="H88" s="88"/>
      <c r="J88" s="87"/>
      <c r="K88" s="122"/>
      <c r="L88" s="122"/>
    </row>
    <row r="89" spans="2:12">
      <c r="B89" s="85"/>
      <c r="C89" s="88"/>
      <c r="D89" s="111"/>
      <c r="E89" s="111"/>
      <c r="H89" s="88"/>
      <c r="J89" s="87"/>
      <c r="K89" s="122"/>
      <c r="L89" s="122"/>
    </row>
    <row r="90" spans="2:12">
      <c r="B90" s="85"/>
      <c r="C90" s="88"/>
      <c r="D90" s="111"/>
      <c r="E90" s="111"/>
      <c r="H90" s="88"/>
      <c r="J90" s="87"/>
      <c r="K90" s="122"/>
      <c r="L90" s="122"/>
    </row>
    <row r="91" spans="2:12">
      <c r="B91" s="85"/>
      <c r="C91" s="88"/>
      <c r="D91" s="111"/>
      <c r="E91" s="111"/>
      <c r="H91" s="88"/>
      <c r="J91" s="87"/>
      <c r="K91" s="122"/>
      <c r="L91" s="122"/>
    </row>
    <row r="92" spans="2:12">
      <c r="B92" s="85"/>
      <c r="C92" s="88"/>
      <c r="D92" s="111"/>
      <c r="E92" s="111"/>
      <c r="H92" s="88"/>
      <c r="J92" s="87"/>
      <c r="K92" s="122"/>
      <c r="L92" s="122"/>
    </row>
    <row r="93" spans="2:12">
      <c r="B93" s="85"/>
      <c r="C93" s="88"/>
      <c r="D93" s="111"/>
      <c r="E93" s="111"/>
      <c r="H93" s="88"/>
      <c r="J93" s="87"/>
      <c r="K93" s="122"/>
      <c r="L93" s="122"/>
    </row>
    <row r="94" spans="2:12">
      <c r="B94" s="85"/>
      <c r="C94" s="88"/>
      <c r="D94" s="111"/>
      <c r="E94" s="111"/>
      <c r="H94" s="122"/>
    </row>
    <row r="95" spans="2:12">
      <c r="B95" s="85"/>
      <c r="C95" s="88"/>
      <c r="D95" s="111"/>
      <c r="E95" s="111"/>
      <c r="H95" s="122"/>
    </row>
    <row r="96" spans="2:12">
      <c r="B96" s="85"/>
      <c r="D96" s="111"/>
      <c r="E96" s="111"/>
    </row>
    <row r="97" spans="2:5">
      <c r="B97" s="85"/>
      <c r="D97" s="111"/>
      <c r="E97" s="111"/>
    </row>
    <row r="98" spans="2:5">
      <c r="B98" s="85"/>
      <c r="D98" s="111"/>
      <c r="E98" s="111"/>
    </row>
    <row r="99" spans="2:5">
      <c r="B99" s="85"/>
      <c r="D99" s="111"/>
      <c r="E99" s="111"/>
    </row>
    <row r="100" spans="2:5">
      <c r="B100" s="85"/>
      <c r="D100" s="87"/>
      <c r="E100" s="87"/>
    </row>
    <row r="101" spans="2:5">
      <c r="B101" s="8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Registar_ugovora glavni</vt:lpstr>
      <vt:lpstr>Pomoćni obrač_03_05_17</vt:lpstr>
      <vt:lpstr>Pomočni obrač</vt:lpstr>
      <vt:lpstr>'Registar_ugovora glavni'!Podrucje_ispisa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 Milišić</dc:creator>
  <cp:lastModifiedBy>amilisic</cp:lastModifiedBy>
  <cp:lastPrinted>2020-05-15T06:40:55Z</cp:lastPrinted>
  <dcterms:created xsi:type="dcterms:W3CDTF">2016-03-08T10:54:34Z</dcterms:created>
  <dcterms:modified xsi:type="dcterms:W3CDTF">2020-05-15T06:44:05Z</dcterms:modified>
</cp:coreProperties>
</file>