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Plan razvojnih programa" sheetId="9" r:id="rId9"/>
    <sheet name="Zadnja" sheetId="10" r:id="rId10"/>
  </sheets>
  <definedNames>
    <definedName name="_xlnm.Print_Area" localSheetId="0">'Izvještaj o izvršenju proračuna'!$A$1:$V$40</definedName>
  </definedNames>
  <calcPr fullCalcOnLoad="1"/>
</workbook>
</file>

<file path=xl/sharedStrings.xml><?xml version="1.0" encoding="utf-8"?>
<sst xmlns="http://schemas.openxmlformats.org/spreadsheetml/2006/main" count="5662" uniqueCount="1840">
  <si>
    <t>Kapitalni projekt: GRADNJA ATLETSKE STAZE</t>
  </si>
  <si>
    <t>K107503</t>
  </si>
  <si>
    <t>Kapitalni projekt: UREĐENJE I OPREMANJE DJEČJEG IGRALIŠTA</t>
  </si>
  <si>
    <t>4212</t>
  </si>
  <si>
    <t xml:space="preserve">Poslovni objekti                                                                                    </t>
  </si>
  <si>
    <t>K107505</t>
  </si>
  <si>
    <t>Kapitalni projekt: IZRADA KUĆICE ZA MJERENJE KVALITETE VODE</t>
  </si>
  <si>
    <t>K107705</t>
  </si>
  <si>
    <t>Kapitalni projekt: SANACIJA KROVA MALE SPORTSKE DVORANE</t>
  </si>
  <si>
    <t>1076</t>
  </si>
  <si>
    <t>Program: JAVNI RADOVI</t>
  </si>
  <si>
    <t>A107601</t>
  </si>
  <si>
    <t>Aktivnost: RASHODI ZA ZAPOSLENE I NABAVU MATERIJALA</t>
  </si>
  <si>
    <t>GLAVA 03002 Javna vatrogasna postrojba Grada Knina</t>
  </si>
  <si>
    <t>1050</t>
  </si>
  <si>
    <t>Program: DJELATNOST PROTUPOŽARNE ZAŠTITE</t>
  </si>
  <si>
    <t>A105001</t>
  </si>
  <si>
    <t>Aktivnost: REDOVNA DJELATNOST JVP</t>
  </si>
  <si>
    <t>3131</t>
  </si>
  <si>
    <t xml:space="preserve">Doprinosi za mirovinsko osiguranje                                                                  </t>
  </si>
  <si>
    <t/>
  </si>
  <si>
    <t>Izvještaj o izvršenju proračuna</t>
  </si>
  <si>
    <t>Za razdoblje od 01.01.2019. do 31.12.2019.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</si>
  <si>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</si>
  <si>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</si>
  <si>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</si>
  <si>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</si>
  <si>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</si>
  <si>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</si>
  <si>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</si>
  <si>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</si>
  <si>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</si>
  <si>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</si>
  <si>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</si>
  <si>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</si>
  <si>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</si>
  <si>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>67.378.379,25</t>
  </si>
  <si>
    <t>60.446.389,00</t>
  </si>
  <si>
    <t>62.554.118,35</t>
  </si>
  <si>
    <t>92,84%</t>
  </si>
  <si>
    <t>103,49%</t>
  </si>
  <si>
    <t xml:space="preserve">7 Prihodi od prodaje nefinancijske imovine                                                            </t>
  </si>
  <si>
    <t>1.994.789,29</t>
  </si>
  <si>
    <t>1.150.000,00</t>
  </si>
  <si>
    <t>1.080.376,37</t>
  </si>
  <si>
    <t>54,16%</t>
  </si>
  <si>
    <t>93,95%</t>
  </si>
  <si>
    <t xml:space="preserve"> UKUPNI PRIHODI</t>
  </si>
  <si>
    <t>69.373.168,54</t>
  </si>
  <si>
    <t>61.596.389,00</t>
  </si>
  <si>
    <t>63.634.494,72</t>
  </si>
  <si>
    <t>91,73%</t>
  </si>
  <si>
    <t>103,31%</t>
  </si>
  <si>
    <t xml:space="preserve">3 Rashodi poslovanja                                                                                  </t>
  </si>
  <si>
    <t>41.766.193,32</t>
  </si>
  <si>
    <t>51.622.367,00</t>
  </si>
  <si>
    <t>46.691.638,09</t>
  </si>
  <si>
    <t>111,79%</t>
  </si>
  <si>
    <t>90,45%</t>
  </si>
  <si>
    <t xml:space="preserve">4 Rashodi za nabavu nefinancijske imovine                                                             </t>
  </si>
  <si>
    <t>26.992.567,95</t>
  </si>
  <si>
    <t>12.437.992,00</t>
  </si>
  <si>
    <t>8.666.805,35</t>
  </si>
  <si>
    <t>32,11%</t>
  </si>
  <si>
    <t>69,68%</t>
  </si>
  <si>
    <t xml:space="preserve"> UKUPNI RASHODI</t>
  </si>
  <si>
    <t>68.758.761,27</t>
  </si>
  <si>
    <t>64.060.359,00</t>
  </si>
  <si>
    <t>55.358.443,44</t>
  </si>
  <si>
    <t>80,51%</t>
  </si>
  <si>
    <t>86,42%</t>
  </si>
  <si>
    <t xml:space="preserve"> VIŠAK / MANJAK</t>
  </si>
  <si>
    <t>614.407,27</t>
  </si>
  <si>
    <t>-2.463.970,00</t>
  </si>
  <si>
    <t>8.276.051,28</t>
  </si>
  <si>
    <t>1347,00%</t>
  </si>
  <si>
    <t>-335,88%</t>
  </si>
  <si>
    <t>B. RAČUN ZADUŽIVANJA / FINANCIRANJA</t>
  </si>
  <si>
    <t xml:space="preserve">8 Primici od financijske imovine i zaduživanja                                                        </t>
  </si>
  <si>
    <t>2.963,20</t>
  </si>
  <si>
    <t>30.000,00</t>
  </si>
  <si>
    <t>18.236,39</t>
  </si>
  <si>
    <t>615,43%</t>
  </si>
  <si>
    <t>60,79%</t>
  </si>
  <si>
    <t xml:space="preserve">5 Izdaci za financijsku imovinu i otplate zajmova                                                     </t>
  </si>
  <si>
    <t>0,00</t>
  </si>
  <si>
    <t>0,00%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</si>
  <si>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</si>
  <si>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</si>
  <si>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</si>
  <si>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2.433.970,00</t>
  </si>
  <si>
    <t>VIŠAK / MANJAK + NETO ZADUŽIVANJE / FINANCIRANJE + KORIŠTENO U PRETHODNIM GODINAMA</t>
  </si>
  <si>
    <t xml:space="preserve"> REZULTAT GODINE</t>
  </si>
  <si>
    <t>617.370,47</t>
  </si>
  <si>
    <t>1343,49%</t>
  </si>
  <si>
    <t>Prihodi i rashodi prema ekonomskoj klasifikaciji</t>
  </si>
  <si>
    <t xml:space="preserve">61 Prihodi od poreza                                                                                   </t>
  </si>
  <si>
    <t>39.037.789,05</t>
  </si>
  <si>
    <t>38.608.191,00</t>
  </si>
  <si>
    <t>41.524.017,49</t>
  </si>
  <si>
    <t>106,37%</t>
  </si>
  <si>
    <t>107,55%</t>
  </si>
  <si>
    <t>Članak 3.</t>
  </si>
  <si>
    <t>Članak 4.</t>
  </si>
  <si>
    <t>Članak 5.</t>
  </si>
  <si>
    <t>Članak 6.</t>
  </si>
  <si>
    <t>Članak 7.</t>
  </si>
  <si>
    <t>Članak 8.</t>
  </si>
  <si>
    <t>Članak 9.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</si>
  <si>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</si>
  <si>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</si>
  <si>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</si>
  <si>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</si>
  <si>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</si>
  <si>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primitci</t>
  </si>
  <si>
    <t>40.489.302,79</t>
  </si>
  <si>
    <t>42.382.058,00</t>
  </si>
  <si>
    <t>45.028.879,91</t>
  </si>
  <si>
    <t>111,21%</t>
  </si>
  <si>
    <t>106,25%</t>
  </si>
  <si>
    <t>Izvor 1.1. Opći prihodi i primitci</t>
  </si>
  <si>
    <t>Izvor 1.1.1 Opći prihodi i primitci</t>
  </si>
  <si>
    <t>Izvor 2. Vlastiti prihodi</t>
  </si>
  <si>
    <t>3.563.558,70</t>
  </si>
  <si>
    <t>5.057.675,00</t>
  </si>
  <si>
    <t>4.755.447,42</t>
  </si>
  <si>
    <t>133,45%</t>
  </si>
  <si>
    <t>94,02%</t>
  </si>
  <si>
    <t>Izvor 2.1. Vlastiti prihodi</t>
  </si>
  <si>
    <t>Izvor 2.1.1 Vlastiti prihodi</t>
  </si>
  <si>
    <t>1.066.965,86</t>
  </si>
  <si>
    <t>1.200.000,00</t>
  </si>
  <si>
    <t>1.097.832,13</t>
  </si>
  <si>
    <t>102,89%</t>
  </si>
  <si>
    <t>91,49%</t>
  </si>
  <si>
    <t>Izvor 2.1.2 Vlastiti prihodi - Narodna knjižnica</t>
  </si>
  <si>
    <t>220.078,66</t>
  </si>
  <si>
    <t>225.440,00</t>
  </si>
  <si>
    <t>180.384,85</t>
  </si>
  <si>
    <t>81,96%</t>
  </si>
  <si>
    <t>80,01%</t>
  </si>
  <si>
    <t>Izvor 2.1.3 Vlastiti prihodi - Dječji vrtić Cvrčak</t>
  </si>
  <si>
    <t>1.030.330,53</t>
  </si>
  <si>
    <t>1.548.000,00</t>
  </si>
  <si>
    <t>1.512.201,90</t>
  </si>
  <si>
    <t>146,77%</t>
  </si>
  <si>
    <t>97,69%</t>
  </si>
  <si>
    <t>Izvor 2.1.4 Vlastiti prihodi - Kninski muzej</t>
  </si>
  <si>
    <t>713.420,95</t>
  </si>
  <si>
    <t>892.600,00</t>
  </si>
  <si>
    <t>865.857,00</t>
  </si>
  <si>
    <t>121,37%</t>
  </si>
  <si>
    <t>97,00%</t>
  </si>
  <si>
    <t>Izvor 2.1.5 Vlastiti prihodi - Pučko otvoreno učilište</t>
  </si>
  <si>
    <t>528.959,61</t>
  </si>
  <si>
    <t>1.138.000,00</t>
  </si>
  <si>
    <t>1.071.271,54</t>
  </si>
  <si>
    <t>202,52%</t>
  </si>
  <si>
    <t>94,14%</t>
  </si>
  <si>
    <t>Izvor 2.1.6 Vlastiti prihodi - Javna vatrogasna postrojba Grada Knina</t>
  </si>
  <si>
    <t>3.802,09</t>
  </si>
  <si>
    <t>53.635,00</t>
  </si>
  <si>
    <t>27.900,00</t>
  </si>
  <si>
    <t>733,81%</t>
  </si>
  <si>
    <t>52,02%</t>
  </si>
  <si>
    <t>Izvor 2.1.7 Vlastitii prihodi - Vijeće srpske nacionalne manjine</t>
  </si>
  <si>
    <t>1,00</t>
  </si>
  <si>
    <t>Izvor 3. Prihodi za posebne namjene</t>
  </si>
  <si>
    <t>3.131.617,40</t>
  </si>
  <si>
    <t>2.506.500,00</t>
  </si>
  <si>
    <t>5.157.824,92</t>
  </si>
  <si>
    <t>164,70%</t>
  </si>
  <si>
    <t>205,78%</t>
  </si>
  <si>
    <t>Izvor 3.3. Ostali prihodi za posebne namjene</t>
  </si>
  <si>
    <t>Izvor 3.3.1 Ostali prihodi za posebne namjene</t>
  </si>
  <si>
    <t>Izvor 4. Pomoći</t>
  </si>
  <si>
    <t>19.866.400,36</t>
  </si>
  <si>
    <t>10.080.156,00</t>
  </si>
  <si>
    <t>7.195.290,62</t>
  </si>
  <si>
    <t>36,22%</t>
  </si>
  <si>
    <t>71,38%</t>
  </si>
  <si>
    <t>Izvor 4.1. Tekuće pomoći</t>
  </si>
  <si>
    <t>4.085.998,56</t>
  </si>
  <si>
    <t>3.789.806,00</t>
  </si>
  <si>
    <t>3.516.304,42</t>
  </si>
  <si>
    <t>86,06%</t>
  </si>
  <si>
    <t>92,78%</t>
  </si>
  <si>
    <t>Izvor 4.1.1 Tekuće pomoći iz proračuna</t>
  </si>
  <si>
    <t>170.200,00</t>
  </si>
  <si>
    <t>28,23%</t>
  </si>
  <si>
    <t>Izvor 4.1.3 Tekuće pomoći izravnanja za decentralizirane funkcije</t>
  </si>
  <si>
    <t>Izvor 4.2. Kapitalne pomoći</t>
  </si>
  <si>
    <t>790.000,00</t>
  </si>
  <si>
    <t>159,65%</t>
  </si>
  <si>
    <t>Izvor 4.2.1 Kapitalne pomoći iz proračuna</t>
  </si>
  <si>
    <t>Izvor 4.3. Ostale pomoći</t>
  </si>
  <si>
    <t>Izvor 4.3.1 Ostale pomoći</t>
  </si>
  <si>
    <t>Izvor 4.4. Pomoći EU fondova</t>
  </si>
  <si>
    <t>5.347.000,00</t>
  </si>
  <si>
    <t>2.250.446,12</t>
  </si>
  <si>
    <t>42,09%</t>
  </si>
  <si>
    <t>Izvor 4.4.1 Pomoći EU fondova</t>
  </si>
  <si>
    <t>Izvor 5. Donacije</t>
  </si>
  <si>
    <t>327.500,00</t>
  </si>
  <si>
    <t>127,23%</t>
  </si>
  <si>
    <t>Izvor 5.1. Donacije</t>
  </si>
  <si>
    <t>Izvor 5.1.1 Donacije</t>
  </si>
  <si>
    <t>Izvor 6. Prihodi od prodaje nefinancijske imovine</t>
  </si>
  <si>
    <t>Izvor 6.2. Prihodi od prodaje dugotrajne imovine</t>
  </si>
  <si>
    <t>Izvor 6.2.1 Prihodi od prodaje dugotrajne imovine</t>
  </si>
  <si>
    <t xml:space="preserve"> SVEUKUPNI RASHODI</t>
  </si>
  <si>
    <t>34.665.836,66</t>
  </si>
  <si>
    <t>45.206.569,00</t>
  </si>
  <si>
    <t>40.112.341,52</t>
  </si>
  <si>
    <t>115,71%</t>
  </si>
  <si>
    <t>88,73%</t>
  </si>
  <si>
    <t>3.872.955,29</t>
  </si>
  <si>
    <t>4.697.134,00</t>
  </si>
  <si>
    <t>3.866.683,32</t>
  </si>
  <si>
    <t>99,84%</t>
  </si>
  <si>
    <t>82,32%</t>
  </si>
  <si>
    <t>1.074.233,16</t>
  </si>
  <si>
    <t>1.085.559,55</t>
  </si>
  <si>
    <t>101,05%</t>
  </si>
  <si>
    <t>90,46%</t>
  </si>
  <si>
    <t>210.525,83</t>
  </si>
  <si>
    <t>175.877,60</t>
  </si>
  <si>
    <t>83,54%</t>
  </si>
  <si>
    <t>78,02%</t>
  </si>
  <si>
    <t>1.140.828,41</t>
  </si>
  <si>
    <t>1.331.615,00</t>
  </si>
  <si>
    <t>1.182.022,75</t>
  </si>
  <si>
    <t>103,61%</t>
  </si>
  <si>
    <t>88,77%</t>
  </si>
  <si>
    <t>316.547,00</t>
  </si>
  <si>
    <t>395.000,00</t>
  </si>
  <si>
    <t>124,78%</t>
  </si>
  <si>
    <t>100,00%</t>
  </si>
  <si>
    <t>6361 Tekuće pomoći proračunskim korisnicima iz proračuna koji im nije nadležan</t>
  </si>
  <si>
    <t>235.547,00</t>
  </si>
  <si>
    <t>251.000,00</t>
  </si>
  <si>
    <t>106,56%</t>
  </si>
  <si>
    <t>6362 Kapitalne pomoći proračunskim korisnicima iz proračuna koji im nije nadležan</t>
  </si>
  <si>
    <t>81.000,00</t>
  </si>
  <si>
    <t>144.000,00</t>
  </si>
  <si>
    <t>177,78%</t>
  </si>
  <si>
    <t>638 Pomoći iz državnog proračuna temeljem prijenosa EU sredstava</t>
  </si>
  <si>
    <t>5.395,01</t>
  </si>
  <si>
    <t>7.702.867,00</t>
  </si>
  <si>
    <t>4.587.114,90</t>
  </si>
  <si>
    <t>85025,14%</t>
  </si>
  <si>
    <t>59,55%</t>
  </si>
  <si>
    <t>6381 Tekuće pomoći iz državnog proračuna temeljem prijenosa EU sredstava</t>
  </si>
  <si>
    <t>1.065.014,50</t>
  </si>
  <si>
    <t>19740,73%</t>
  </si>
  <si>
    <t>6382 Kapitalne pomoći iz državnog proračuna temeljem prijenosa EU sredstava</t>
  </si>
  <si>
    <t>3.522.100,40</t>
  </si>
  <si>
    <t xml:space="preserve">64 Prihodi od imovine                                                                                  </t>
  </si>
  <si>
    <t>1.314.595,35</t>
  </si>
  <si>
    <t>1.302.400,00</t>
  </si>
  <si>
    <t>1.133.135,35</t>
  </si>
  <si>
    <t>86,20%</t>
  </si>
  <si>
    <t>87,00%</t>
  </si>
  <si>
    <t xml:space="preserve">641 Prihodi od financijske imovine                                                                      </t>
  </si>
  <si>
    <t>66.179,80</t>
  </si>
  <si>
    <t>50.300,00</t>
  </si>
  <si>
    <t>24.728,43</t>
  </si>
  <si>
    <t>37,37%</t>
  </si>
  <si>
    <t>49,16%</t>
  </si>
  <si>
    <t xml:space="preserve">6412 Prihodi od kamata po vrijednosnim papirima                                                          </t>
  </si>
  <si>
    <t>19,94</t>
  </si>
  <si>
    <t xml:space="preserve">6413 Kamate na oročena sredstva i depozite po viđenju                                                    </t>
  </si>
  <si>
    <t>21.398,24</t>
  </si>
  <si>
    <t>13.225,88</t>
  </si>
  <si>
    <t>61,81%</t>
  </si>
  <si>
    <t xml:space="preserve">6414 Prihodi od zateznih kamata                                                                          </t>
  </si>
  <si>
    <t>44.761,62</t>
  </si>
  <si>
    <t>11.502,55</t>
  </si>
  <si>
    <t>25,70%</t>
  </si>
  <si>
    <t xml:space="preserve">642 Prihodi od nefinancijske imovine                                                                    </t>
  </si>
  <si>
    <t>1.238.774,19</t>
  </si>
  <si>
    <t>1.247.100,00</t>
  </si>
  <si>
    <t>1.108.406,92</t>
  </si>
  <si>
    <t>89,48%</t>
  </si>
  <si>
    <t>88,88%</t>
  </si>
  <si>
    <t xml:space="preserve">6421 Naknade za koncesije                                                                                </t>
  </si>
  <si>
    <t>79.428,30</t>
  </si>
  <si>
    <t>70.677,34</t>
  </si>
  <si>
    <t>88,98%</t>
  </si>
  <si>
    <t xml:space="preserve">6422 Prihodi od zakupa i iznajmljivanja imovine                                                          </t>
  </si>
  <si>
    <t>947.238,87</t>
  </si>
  <si>
    <t>890.722,87</t>
  </si>
  <si>
    <t>94,03%</t>
  </si>
  <si>
    <t xml:space="preserve">6423 Naknada za korištenje nefinancijske imovine                                                         </t>
  </si>
  <si>
    <t>212.107,02</t>
  </si>
  <si>
    <t>147.006,71</t>
  </si>
  <si>
    <t>69,31%</t>
  </si>
  <si>
    <t xml:space="preserve">643 Prihodi od kamata na dane zajmove                                                                   </t>
  </si>
  <si>
    <t>9.641,36</t>
  </si>
  <si>
    <t xml:space="preserve">6436 Prihodi od kamata na dane zajmove trgovačkim društvima i obrtnicima izvan javnog sektora            </t>
  </si>
  <si>
    <t xml:space="preserve">65 Prihodi od upravnih i administrativnih pristojbi, pristojbi po posebnim propisima i naknada         </t>
  </si>
  <si>
    <t>5.541.483,72</t>
  </si>
  <si>
    <t>5.376.640,00</t>
  </si>
  <si>
    <t>7.816.128,75</t>
  </si>
  <si>
    <t>141,05%</t>
  </si>
  <si>
    <t>145,37%</t>
  </si>
  <si>
    <t xml:space="preserve">651 Upravne i administrativne pristojbe                                                                 </t>
  </si>
  <si>
    <t>900.273,16</t>
  </si>
  <si>
    <t>905.000,00</t>
  </si>
  <si>
    <t>705.889,18</t>
  </si>
  <si>
    <t>78,41%</t>
  </si>
  <si>
    <t>78,00%</t>
  </si>
  <si>
    <t>66,13%</t>
  </si>
  <si>
    <t>Funkcijska klasifikacija 064 Ulična rasvjeta</t>
  </si>
  <si>
    <t>1.119.640,35</t>
  </si>
  <si>
    <t>1.241.400,00</t>
  </si>
  <si>
    <t>1.239.182,97</t>
  </si>
  <si>
    <t>110,68%</t>
  </si>
  <si>
    <t>99,82%</t>
  </si>
  <si>
    <t>Funkcijska klasifikacija 07 Zdravstvo</t>
  </si>
  <si>
    <t>297.924,38</t>
  </si>
  <si>
    <t>99,31%</t>
  </si>
  <si>
    <t>Funkcijska klasifikacija 076 Poslovi i usluge zdravstva koji nisu drugdje svrstani</t>
  </si>
  <si>
    <t>Funkcijska klasifikacija 08 Rekreacija, kultura i religija</t>
  </si>
  <si>
    <t>6.871.572,02</t>
  </si>
  <si>
    <t>10.190.104,00</t>
  </si>
  <si>
    <t>9.813.301,70</t>
  </si>
  <si>
    <t>142,81%</t>
  </si>
  <si>
    <t>96,30%</t>
  </si>
  <si>
    <t>Funkcijska klasifikacija 081 Službe rekreacije i sporta</t>
  </si>
  <si>
    <t>800.811,98</t>
  </si>
  <si>
    <t>3.045.800,00</t>
  </si>
  <si>
    <t>3.012.072,36</t>
  </si>
  <si>
    <t>376,13%</t>
  </si>
  <si>
    <t>98,89%</t>
  </si>
  <si>
    <t>Funkcijska klasifikacija 082 Službe kulture</t>
  </si>
  <si>
    <t>5.363.621,08</t>
  </si>
  <si>
    <t>6.269.304,00</t>
  </si>
  <si>
    <t>5.952.729,34</t>
  </si>
  <si>
    <t>110,98%</t>
  </si>
  <si>
    <t>94,95%</t>
  </si>
  <si>
    <t>Funkcijska klasifikacija 084 Religijske i druge službe zajednice</t>
  </si>
  <si>
    <t>72.000,00</t>
  </si>
  <si>
    <t>190.000,00</t>
  </si>
  <si>
    <t>178.500,00</t>
  </si>
  <si>
    <t>247,92%</t>
  </si>
  <si>
    <t>Funkcijska klasifikacija 086 Rashodi za rekreaciju, kulturu i religiju koji nisu drugdje svrstani</t>
  </si>
  <si>
    <t>635.138,96</t>
  </si>
  <si>
    <t>685.000,00</t>
  </si>
  <si>
    <t>670.000,00</t>
  </si>
  <si>
    <t>105,49%</t>
  </si>
  <si>
    <t>97,81%</t>
  </si>
  <si>
    <t>Funkcijska klasifikacija 09 Obrazovanje</t>
  </si>
  <si>
    <t>10.790.045,52</t>
  </si>
  <si>
    <t>8.457.245,00</t>
  </si>
  <si>
    <t>7.684.495,73</t>
  </si>
  <si>
    <t>71,22%</t>
  </si>
  <si>
    <t>90,86%</t>
  </si>
  <si>
    <t>Funkcijska klasifikacija 091 Predškolsko i osnovno obrazovanje</t>
  </si>
  <si>
    <t>9.705.924,87</t>
  </si>
  <si>
    <t>6.649.615,00</t>
  </si>
  <si>
    <t>6.309.617,23</t>
  </si>
  <si>
    <t>65,01%</t>
  </si>
  <si>
    <t>94,89%</t>
  </si>
  <si>
    <t>Funkcijska klasifikacija 095 Obrazovanje koje se ne može definirati po stupnju</t>
  </si>
  <si>
    <t>907.998,65</t>
  </si>
  <si>
    <t>1.507.630,00</t>
  </si>
  <si>
    <t>1.076.542,86</t>
  </si>
  <si>
    <t>118,56%</t>
  </si>
  <si>
    <t>71,41%</t>
  </si>
  <si>
    <t>Funkcijska klasifikacija 096 Dodatne usluge u obrazovanju</t>
  </si>
  <si>
    <t>Funkcijska klasifikacija 10 Socijalna zaštita</t>
  </si>
  <si>
    <t>1.406.411,19</t>
  </si>
  <si>
    <t>1.757.950,00</t>
  </si>
  <si>
    <t>1.634.810,58</t>
  </si>
  <si>
    <t>116,24%</t>
  </si>
  <si>
    <t>93,00%</t>
  </si>
  <si>
    <t>Funkcijska klasifikacija 104 Obitelj i djeca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</si>
  <si>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</si>
  <si>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</si>
  <si>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</si>
  <si>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</si>
  <si>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816 Primici (povrati) glavnice zajmova danih trgovačkim društvima i obrtnicima izvan javnog sektora     </t>
  </si>
  <si>
    <t xml:space="preserve">8163 Povrat zajmova danih tuzemnim trgovačkim društvima izvan javnog sektora                             </t>
  </si>
  <si>
    <t xml:space="preserve"> NETO FINANCIRANJE</t>
  </si>
  <si>
    <t>2.463.970,00</t>
  </si>
  <si>
    <t>0,74%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</si>
  <si>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</si>
  <si>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</si>
  <si>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</si>
  <si>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</si>
  <si>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</si>
  <si>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</si>
  <si>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primitci</t>
  </si>
  <si>
    <t>1.1. Opći prihodi i primitci</t>
  </si>
  <si>
    <t>1.1.1 Opći prihodi i primitci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</si>
  <si>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</si>
  <si>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</si>
  <si>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</si>
  <si>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</si>
  <si>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</si>
  <si>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</si>
  <si>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010</t>
  </si>
  <si>
    <t>UPRAVNI ODJEL ZA LOKALNU SAMOUPRAVU I DRUŠTVENE DJELATNOSTI</t>
  </si>
  <si>
    <t>23.366.139,00</t>
  </si>
  <si>
    <t>20.260.055,92</t>
  </si>
  <si>
    <t>86,71%</t>
  </si>
  <si>
    <t>Glava</t>
  </si>
  <si>
    <t>01001</t>
  </si>
  <si>
    <t>UO za lokalnu samoupravu i društvene djelatnosti</t>
  </si>
  <si>
    <t>9.547.750,00</t>
  </si>
  <si>
    <t>8.853.348,29</t>
  </si>
  <si>
    <t>92,73%</t>
  </si>
  <si>
    <t>01002</t>
  </si>
  <si>
    <t>Gradonačelnik</t>
  </si>
  <si>
    <t>1.462.540,00</t>
  </si>
  <si>
    <t>90.375,04</t>
  </si>
  <si>
    <t>6,18%</t>
  </si>
  <si>
    <t>01003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</si>
  <si>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</si>
  <si>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</si>
  <si>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</si>
  <si>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>19.597.281,27</t>
  </si>
  <si>
    <t>17.540.655,04</t>
  </si>
  <si>
    <t>16.814.507,34</t>
  </si>
  <si>
    <t>85,80%</t>
  </si>
  <si>
    <t>95,86%</t>
  </si>
  <si>
    <t xml:space="preserve">311 Plaće (Bruto)                                                                                       </t>
  </si>
  <si>
    <t>16.136.494,98</t>
  </si>
  <si>
    <t>14.243.981,87</t>
  </si>
  <si>
    <t>13.698.617,50</t>
  </si>
  <si>
    <t>84,89%</t>
  </si>
  <si>
    <t>96,17%</t>
  </si>
  <si>
    <t xml:space="preserve">3111 Plaće za redovan rad                                                                                </t>
  </si>
  <si>
    <t>13.621.913,50</t>
  </si>
  <si>
    <t>84,42%</t>
  </si>
  <si>
    <t xml:space="preserve">3112 Plaće u naravi                                                                                      </t>
  </si>
  <si>
    <t>76.704,00</t>
  </si>
  <si>
    <t xml:space="preserve">312 Ostali rashodi za zaposlene                                                                         </t>
  </si>
  <si>
    <t>616.866,96</t>
  </si>
  <si>
    <t>746.750,00</t>
  </si>
  <si>
    <t>637.423,93</t>
  </si>
  <si>
    <t>103,33%</t>
  </si>
  <si>
    <t>85,36%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</si>
  <si>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</si>
  <si>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</si>
  <si>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>2.843.919,33</t>
  </si>
  <si>
    <t>2.549.923,17</t>
  </si>
  <si>
    <t>2.478.465,91</t>
  </si>
  <si>
    <t>87,15%</t>
  </si>
  <si>
    <t>97,20%</t>
  </si>
  <si>
    <t xml:space="preserve">3131 Doprinosi za mirovinsko osiguranje                                                                  </t>
  </si>
  <si>
    <t>240.227,90</t>
  </si>
  <si>
    <t>234.756,22</t>
  </si>
  <si>
    <t>97,72%</t>
  </si>
  <si>
    <t xml:space="preserve">3132 Doprinosi za obvezno zdravstveno osiguranje                                                         </t>
  </si>
  <si>
    <t>2.349.500,86</t>
  </si>
  <si>
    <t>2.243.709,69</t>
  </si>
  <si>
    <t>95,50%</t>
  </si>
  <si>
    <t xml:space="preserve">3133 Doprinosi za obvezno osiguranje u slučaju nezaposlenosti                                            </t>
  </si>
  <si>
    <t>254.190,57</t>
  </si>
  <si>
    <t xml:space="preserve">32 Materijalni rashodi                                                                                 </t>
  </si>
  <si>
    <t>17.037.859,18</t>
  </si>
  <si>
    <t>24.561.125,96</t>
  </si>
  <si>
    <t>20.768.244,61</t>
  </si>
  <si>
    <t>121,89%</t>
  </si>
  <si>
    <t>84,56%</t>
  </si>
  <si>
    <t xml:space="preserve">321 Naknade troškova zaposlenima                                                                        </t>
  </si>
  <si>
    <t>999.400,65</t>
  </si>
  <si>
    <t>915.320,00</t>
  </si>
  <si>
    <t>797.159,22</t>
  </si>
  <si>
    <t>79,76%</t>
  </si>
  <si>
    <t>87,09%</t>
  </si>
  <si>
    <t xml:space="preserve">3211 Službena putovanja                                                                                  </t>
  </si>
  <si>
    <t>92.146,60</t>
  </si>
  <si>
    <t>77.574,62</t>
  </si>
  <si>
    <t>84,19%</t>
  </si>
  <si>
    <t xml:space="preserve">3212 Naknade za prijevoz, za rad na terenu i odvojeni život                                              </t>
  </si>
  <si>
    <t>631.153,20</t>
  </si>
  <si>
    <t>639.283,45</t>
  </si>
  <si>
    <t>101,29%</t>
  </si>
  <si>
    <t xml:space="preserve">3213 Stručno usavršavanje zaposlenika                                                                    </t>
  </si>
  <si>
    <t>276.100,85</t>
  </si>
  <si>
    <t>80.165,15</t>
  </si>
  <si>
    <t>29,03%</t>
  </si>
  <si>
    <t xml:space="preserve">3214 Ostale naknade troškova zaposlenima                                                                 </t>
  </si>
  <si>
    <t>136,00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</si>
  <si>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</si>
  <si>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</si>
  <si>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</si>
  <si>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</si>
  <si>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</si>
  <si>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</si>
  <si>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</si>
  <si>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</si>
  <si>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 i norme</t>
  </si>
  <si>
    <t>3299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</si>
  <si>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</si>
  <si>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</si>
  <si>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</si>
  <si>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</si>
  <si>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</si>
  <si>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</si>
  <si>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</si>
  <si>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</si>
  <si>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</si>
  <si>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</si>
  <si>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A100202</t>
  </si>
  <si>
    <t>Aktivnost: TEKUĆE DONACIJE VJERSKIM ZAJEDNICAMA</t>
  </si>
  <si>
    <t>A100205</t>
  </si>
  <si>
    <t>Aktivnost: NAJAM VOZILA</t>
  </si>
  <si>
    <t>K100203</t>
  </si>
  <si>
    <t>Kapitalni projekt: KAPITALNA DONACIJA ZA CRKVENE ORGULJE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</si>
  <si>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</si>
  <si>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</si>
  <si>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</si>
  <si>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</si>
  <si>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K100204</t>
  </si>
  <si>
    <t>Kapitalni projekt: KAPITALNA DONACIJA - BOLNICA</t>
  </si>
  <si>
    <t>K100205</t>
  </si>
  <si>
    <t>Kapitalni projekt: OPREMANJE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</si>
  <si>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</si>
  <si>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</si>
  <si>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</si>
  <si>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</si>
  <si>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</si>
  <si>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</si>
  <si>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</si>
  <si>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</si>
  <si>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</si>
  <si>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</si>
  <si>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K100206</t>
  </si>
  <si>
    <t>Kapitalni projekt: NABAVA VOZILA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</si>
  <si>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</si>
  <si>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</si>
  <si>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</si>
  <si>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</si>
  <si>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K100207</t>
  </si>
  <si>
    <t>Kapitalni projekt: KAPITALNE DONACIJE - SV.BARTOLOMEJ I UDRUGA ZA OČUVANJE KULTURNE I POVIJESNE BAŠTINE DON JURAJ GOSPO</t>
  </si>
  <si>
    <t>1011</t>
  </si>
  <si>
    <t>Program: RAZVOJ CIVILNOG DRUŠTVA</t>
  </si>
  <si>
    <t>A101102</t>
  </si>
  <si>
    <t>Aktivnost: REDOVNA DJELATNOST CRVENOG KRIŽA</t>
  </si>
  <si>
    <t>A101103</t>
  </si>
  <si>
    <t>Aktivnost: UDRUGE CIVILNOG DRUŠTVA</t>
  </si>
  <si>
    <t>A101104</t>
  </si>
  <si>
    <t>Aktivnost: BRANITELJSKE UDRUGE</t>
  </si>
  <si>
    <t>A101105</t>
  </si>
  <si>
    <t>Aktivnost: POMOĆ UDRUGAMA KOJE SE BAVE OSOBAMA S INVALIDITETOM</t>
  </si>
  <si>
    <t>A101106</t>
  </si>
  <si>
    <t xml:space="preserve">Na temelju članaka 108. i 109. Zakona o proračunu ("Narodne novine", br. 87/08, 36/09, 46/09, 136/12 i 15/15) i članka 45. Statuta Grada Knina ("Službeni vjesnik </t>
  </si>
  <si>
    <t>Grada Knina utvrđuje i podnosi</t>
  </si>
  <si>
    <t>Aktivnost: DONACIJE ZA OBILJEŽAVANJE OBLJETNICE VUKOVARA</t>
  </si>
  <si>
    <t>1012</t>
  </si>
  <si>
    <t>Program: POTREBE U KULTURI</t>
  </si>
  <si>
    <t>A101202</t>
  </si>
  <si>
    <t>Aktivnost: BOŽIĆNI I NOVOGODIŠNJI BLAGDANI</t>
  </si>
  <si>
    <t>A101203</t>
  </si>
  <si>
    <t>Aktivnost: KULTURNE MANIFESTACIJE</t>
  </si>
  <si>
    <t>A101204</t>
  </si>
  <si>
    <t>Aktivnost: OBILJEŽAVANJE DANA GRADA I OSTALIH BLAGDANA</t>
  </si>
  <si>
    <t>A101205</t>
  </si>
  <si>
    <t>Aktivnost: OBILJEŽAVANJE OBLJETNICE OLUJE</t>
  </si>
  <si>
    <t>A101206</t>
  </si>
  <si>
    <t>Aktivnost: NAJAM OPREME ZA BOŽIĆNE BLAGDANE</t>
  </si>
  <si>
    <t>A101207</t>
  </si>
  <si>
    <t>Aktivnost: UDRUGE U KULTURI</t>
  </si>
  <si>
    <t>A101208</t>
  </si>
  <si>
    <t>Aktivnost: DONACIJE ZA ARHEOLOŠKA ISTRAŽIVANJA NA LOKACIJI KAPITUL</t>
  </si>
  <si>
    <t>1013</t>
  </si>
  <si>
    <t>Program: SOCIJALNA DAVANJA</t>
  </si>
  <si>
    <t>A101302</t>
  </si>
  <si>
    <t>Aktivnost: JEDNOKRATNE NOVČANE POMOĆI ZA NOVOROĐENU DJECU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</si>
  <si>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</si>
  <si>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</si>
  <si>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</si>
  <si>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</si>
  <si>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A101303</t>
  </si>
  <si>
    <t>Aktivnost: OSTALI IZDACI ZA SOCIJALNU SKRB</t>
  </si>
  <si>
    <t>A101304</t>
  </si>
  <si>
    <t>Aktivnost: SUFINANCIRANJE CIJENE VODE</t>
  </si>
  <si>
    <t>3722</t>
  </si>
  <si>
    <t xml:space="preserve">Naknade građanima i kućanstvima u naravi                                                            </t>
  </si>
  <si>
    <t>A101305</t>
  </si>
  <si>
    <t>Aktivnost: JEDNOKRATNE NOVČANE POMOĆI I SUFINANCIRANJE PRIJEVOZA INVAL.OSOBA</t>
  </si>
  <si>
    <t>A101306</t>
  </si>
  <si>
    <t>Aktivnost: STIPENDIJE I ŠKOLARINE</t>
  </si>
  <si>
    <t>A101307</t>
  </si>
  <si>
    <t>Aktivnost: POMOĆ U NOVCU-OGRJEV</t>
  </si>
  <si>
    <t>A101308</t>
  </si>
  <si>
    <t>Aktivnost: NABAVA RADNIH BILJEŽNICA ZA OSNOVNOŠKOLCE</t>
  </si>
  <si>
    <t>1014</t>
  </si>
  <si>
    <t>Program: POTPORE RAZVOJU SPORTA</t>
  </si>
  <si>
    <t>A101402</t>
  </si>
  <si>
    <t>Aktivnost: ZAKUPNINE I NAJAMNINE I FINANCIRANJE MALE DVORANE</t>
  </si>
  <si>
    <t>A101403</t>
  </si>
  <si>
    <t>Aktivnost: TEKUĆE DONACIJE SPORTSKIM DRUŠTVIMA, SPORTSKE STIPENDIJE I NAGRADE POJEDINCIMA</t>
  </si>
  <si>
    <t>A101404</t>
  </si>
  <si>
    <t>Aktivnost: SPORTSKE MANIFESTACIJE I IZVANREDNI TROŠKOVI ZA SPORTSKE AKTIVNOSTI</t>
  </si>
  <si>
    <t>K101401</t>
  </si>
  <si>
    <t>Kapitalni projekt: KAPITALNA DONACIJA SAVEZU SPORTOVA ZA SURADNJU SA HOO</t>
  </si>
  <si>
    <t>1015</t>
  </si>
  <si>
    <t>Program: OPĆE JAVNE POTREBE U PREDŠKOLSKOM ODGOJU I ŠKOLSTVU</t>
  </si>
  <si>
    <t>A101501</t>
  </si>
  <si>
    <t>Aktivnost: PRIJEVOZ PREDŠKOLSKE DJECE</t>
  </si>
  <si>
    <t>A101503</t>
  </si>
  <si>
    <t>Aktivnost: FINANCIRANJE CIJENE PRIJEVOZA UČENIKA SREDNJIH ŠKOLA</t>
  </si>
  <si>
    <t>A101505</t>
  </si>
  <si>
    <t>Aktivnost: SUFINANCIRANJE ASISTENATA U NASTAVI</t>
  </si>
  <si>
    <t>A101506</t>
  </si>
  <si>
    <t>Aktivnost: DONACIJA OSNOVNIM ŠKOLAMA ZA UDŽBENIKE UČENICIMA</t>
  </si>
  <si>
    <t>T101502</t>
  </si>
  <si>
    <t>Tekući projekt: DONACIJE ZA ŠKOLSTVO</t>
  </si>
  <si>
    <t>366</t>
  </si>
  <si>
    <t>Pomoći proračunskim korisnicima drugih proračuna</t>
  </si>
  <si>
    <t>3661</t>
  </si>
  <si>
    <t>Tekuće pomoći proračunskim korisnicima drugih proračuna</t>
  </si>
  <si>
    <t>GLAVA 01002 Gradonačelnik</t>
  </si>
  <si>
    <t>1016</t>
  </si>
  <si>
    <t>Program: GRADONAČELNIK - REDOVNA DJELATNOST</t>
  </si>
  <si>
    <t>A101601</t>
  </si>
  <si>
    <t>Aktivnost: PROTOKOL I PROMIDŽBA</t>
  </si>
  <si>
    <t>A101602</t>
  </si>
  <si>
    <t>Aktivnost: PRORAČUNSKA PRIČUVA</t>
  </si>
  <si>
    <t>GLAVA 01003 Gradsko vijeće</t>
  </si>
  <si>
    <t>1017</t>
  </si>
  <si>
    <t>Program: GRADSKO VIJEĆE-AKTIVNOSTI IZ DJELOKRUGA PREDSTAVNIČKOG TIJELA</t>
  </si>
  <si>
    <t>A101701</t>
  </si>
  <si>
    <t>Aktivnost: REDOVNA DJELATNOST GRADSKOG VIJEĆA</t>
  </si>
  <si>
    <t>324</t>
  </si>
  <si>
    <t xml:space="preserve">Naknade troškova osobama izvan radnog odnosa                                                        </t>
  </si>
  <si>
    <t>3241</t>
  </si>
  <si>
    <t>A101702</t>
  </si>
  <si>
    <t>Aktivnost: FINANCIRANJE POLITIČKIH STRANAKA I VIJEĆNIKA LISTE GRUPE BIRAČA</t>
  </si>
  <si>
    <t>A101703</t>
  </si>
  <si>
    <t>Aktivnost: FINANCIRANJE SAVJETA MLADIH</t>
  </si>
  <si>
    <t>A101704</t>
  </si>
  <si>
    <t>Aktivnost: GRAD - PRIJATELJ DJECE</t>
  </si>
  <si>
    <t>GLAVA 01004 Narodna knjižnica Knin</t>
  </si>
  <si>
    <t>1040</t>
  </si>
  <si>
    <t>Program: DJELATNOST NARODNE KNJIŽNICE</t>
  </si>
  <si>
    <t>A104001</t>
  </si>
  <si>
    <t>Aktivnost: REDOVNA DJELATNOST NARODNE KNJIŽNICE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</si>
  <si>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</si>
  <si>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</si>
  <si>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</si>
  <si>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</si>
  <si>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3112</t>
  </si>
  <si>
    <t xml:space="preserve">Plaće u naravi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</si>
  <si>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</si>
  <si>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</si>
  <si>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</si>
  <si>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</si>
  <si>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</si>
  <si>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</si>
  <si>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</si>
  <si>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</si>
  <si>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</si>
  <si>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3225</t>
  </si>
  <si>
    <t xml:space="preserve">Sitni inventar i auto gume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</si>
  <si>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</si>
  <si>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</si>
  <si>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</si>
  <si>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</si>
  <si>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</si>
  <si>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</si>
  <si>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</si>
  <si>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</si>
  <si>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K104001</t>
  </si>
  <si>
    <t>Kapitalni projekt: NABAVA KNJIŽNIČNE GRAĐE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</si>
  <si>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</si>
  <si>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</si>
  <si>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</si>
  <si>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</si>
  <si>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GLAVA 01005 Dječji vrtić Cvrčak</t>
  </si>
  <si>
    <t>1020</t>
  </si>
  <si>
    <t>Program: DJELATNOST DJEČIJEG VRTIĆA</t>
  </si>
  <si>
    <t>A102001</t>
  </si>
  <si>
    <t>Aktivnost: REDOVNA DJELATNOST DJEČIJEG VRTIĆA</t>
  </si>
  <si>
    <t>3211</t>
  </si>
  <si>
    <t xml:space="preserve">Službena putovanja                                                                                  </t>
  </si>
  <si>
    <t>3222</t>
  </si>
  <si>
    <t xml:space="preserve">Materijal i sirovine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</si>
  <si>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</si>
  <si>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</si>
  <si>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3295</t>
  </si>
  <si>
    <t xml:space="preserve">Pristojbe i naknade   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</si>
  <si>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</si>
  <si>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</si>
  <si>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</si>
  <si>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</si>
  <si>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K102001</t>
  </si>
  <si>
    <t>Kapitalni projekt: OPREMANJE PROSTORA</t>
  </si>
  <si>
    <t>GLAVA 01006 Kninski muzej</t>
  </si>
  <si>
    <t>1030</t>
  </si>
  <si>
    <t>Program: DJELATNOST KNINSKOG MUZEJA</t>
  </si>
  <si>
    <t>A103001</t>
  </si>
  <si>
    <t>Aktivnost: REDOVNA DJELATNOST KNINSKOG MUZEJA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</si>
  <si>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</si>
  <si>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</si>
  <si>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</si>
  <si>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</si>
  <si>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3214</t>
  </si>
  <si>
    <t xml:space="preserve">Ostale naknade troškova zaposlenima                                                                 </t>
  </si>
  <si>
    <t>A103002</t>
  </si>
  <si>
    <t>Aktivnost: PROGRAMSKA MUZEJSKA TEMELJNA DJELATNOST</t>
  </si>
  <si>
    <t>K103002</t>
  </si>
  <si>
    <t>Kapitalni projekt: UREDSKA I RAČUNALNA OPREMA</t>
  </si>
  <si>
    <t>K103003</t>
  </si>
  <si>
    <t>Kapitalni projekt: OTKUP MUZEJSKE GRAĐE</t>
  </si>
  <si>
    <t>4243</t>
  </si>
  <si>
    <t xml:space="preserve">Muzejski izlošci i predmeti prirodnih rijetkosti                                                    </t>
  </si>
  <si>
    <t>K103004</t>
  </si>
  <si>
    <t>Kapitalni projekt: DODATNA ULAGANJA NA GRAĐEVINSKIM OBJEKTIMA</t>
  </si>
  <si>
    <t>451</t>
  </si>
  <si>
    <t xml:space="preserve">Dodatna ulaganja na građevinskim objektima                                                          </t>
  </si>
  <si>
    <t>4511</t>
  </si>
  <si>
    <t>GLAVA 01007 Pučko otvoreno učilište</t>
  </si>
  <si>
    <t>1060</t>
  </si>
  <si>
    <t>Program: DJELATNOST PUČKOG OTVORENOG UČILIŠTA</t>
  </si>
  <si>
    <t>A106001</t>
  </si>
  <si>
    <t>Aktivnost: REDOVNA DJELATNOST PUČKOG OTVORENOG UČILIŠTA</t>
  </si>
  <si>
    <t>A106002</t>
  </si>
  <si>
    <t>Aktivnost: SPONZORSTVA - IZLOŽBE I KONCERTI</t>
  </si>
  <si>
    <t>K106001</t>
  </si>
  <si>
    <t>Kapitalni projekt: NABAVA UREDSKE I RAČUNALNE OPREME</t>
  </si>
  <si>
    <t>K106002</t>
  </si>
  <si>
    <t>Kapitalni projekt: PROVEDBA PROJEKTA - "UPRAVLJANJE KARIJEROM - HR CENTAR"</t>
  </si>
  <si>
    <t>K106003</t>
  </si>
  <si>
    <t>Kapitalni projekt: PROVEDBA PROJEKTA - "ZNANJE JE KLJUČ" - EEF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</si>
  <si>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</si>
  <si>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</si>
  <si>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</si>
  <si>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</si>
  <si>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T106001</t>
  </si>
  <si>
    <t>Tekući projekt: PROVEDBA PROJEKTA "JA ŽELIM RADITI"</t>
  </si>
  <si>
    <t>GLAVA 01008 Mjesna samouprava</t>
  </si>
  <si>
    <t>1018</t>
  </si>
  <si>
    <t>Program: MJESNA SAMOUPRAVA</t>
  </si>
  <si>
    <t>A101801</t>
  </si>
  <si>
    <t>Aktivnost: FINANCIRANJE MJESNIH ODBORA</t>
  </si>
  <si>
    <t>GLAVA 01009 Vijeće nacionalnih manjina</t>
  </si>
  <si>
    <t>1090</t>
  </si>
  <si>
    <t>Program: DJELATNOST VIJEĆA SRPSKE NACIONALNE MANJINE</t>
  </si>
  <si>
    <t>A109001</t>
  </si>
  <si>
    <t>Aktivnost: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</si>
  <si>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</si>
  <si>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</si>
  <si>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1003</t>
  </si>
  <si>
    <t>Program: ADMINISTRATIVNO, TEHNIČKO I STRUČNO OSOBLJE GRADSKE UPRAVE</t>
  </si>
  <si>
    <t>A100301</t>
  </si>
  <si>
    <t>Aktivnost: RASHODI ZA ZAPOSLENE</t>
  </si>
  <si>
    <t>A100302</t>
  </si>
  <si>
    <t>Aktivnost: MATERIJALNI RASHODI</t>
  </si>
  <si>
    <t>A100305</t>
  </si>
  <si>
    <t>Aktivnost: OSTALI FINANCIJSKI RASHODI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</si>
  <si>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</si>
  <si>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</si>
  <si>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</si>
  <si>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</si>
  <si>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1080</t>
  </si>
  <si>
    <t>Program: RAZVOJ MALOG GOSPODARSTVA</t>
  </si>
  <si>
    <t>A108002</t>
  </si>
  <si>
    <t>Aktivnost: POTICAJ RAZVOJA GOSPODARSTVA - SUBVENCIJE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</si>
  <si>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</si>
  <si>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</si>
  <si>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</si>
  <si>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</si>
  <si>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1082</t>
  </si>
  <si>
    <t>Program: RAZVOJ TURIZMA</t>
  </si>
  <si>
    <t>A108202</t>
  </si>
  <si>
    <t>Aktivnost: TURISTIČKA ZAJEDNICA KNIN - FINANCIRANJE REDOVNE DJELATNOSTI</t>
  </si>
  <si>
    <t>A108205</t>
  </si>
  <si>
    <t>Aktivnost: POTPORE RAZVOJU TURIZMA</t>
  </si>
  <si>
    <t>1083</t>
  </si>
  <si>
    <t>Program: POTICAJ RAZVOJA POLJOPRIVREDE</t>
  </si>
  <si>
    <t>A108301</t>
  </si>
  <si>
    <t>Aktivnost: POTICAJ RAZVOJA POLJOPRIVREDE</t>
  </si>
  <si>
    <t>3523</t>
  </si>
  <si>
    <t xml:space="preserve">Subvencije poljoprivrednicima i obrtnicima                                                          </t>
  </si>
  <si>
    <t>1001</t>
  </si>
  <si>
    <t>Program: URBANA REVITALIZACIJA STARE GRADSKE JEZGRE</t>
  </si>
  <si>
    <t>K100102</t>
  </si>
  <si>
    <t>Kapitalni projekt: KUPNJA KUĆA U STAROJ JEZGRI</t>
  </si>
  <si>
    <t>4211</t>
  </si>
  <si>
    <t xml:space="preserve">Stambeni objekti                                                                                    </t>
  </si>
  <si>
    <t>Program: AKTIVIRANJE RIJEKE KRKE KAO RESURSA ZA ODRŽIVI RAZVOJ</t>
  </si>
  <si>
    <t>K100201</t>
  </si>
  <si>
    <t>Kapitalni projekt: JAVNA RASVJETA - ATLAGIĆA MOST-BIĆANIĆ</t>
  </si>
  <si>
    <t>K100202</t>
  </si>
  <si>
    <t>Kapitalni projekt: MARUNUŠA</t>
  </si>
  <si>
    <t>Kapitalni projekt: MOST PREKO ORAŠNICE</t>
  </si>
  <si>
    <t>Program: RAZVOJ TURISTIČKE PONUDE GRADA KNINA</t>
  </si>
  <si>
    <t>Aktivnost: KULTURNO PRIRODNA BAŠTINA - USLUGE PROMIDŽBE I VIDLJIVOSTI PROJEKTA</t>
  </si>
  <si>
    <t>Aktivnost: KULTURNO PRIRODNA BAŠTINA - RAZVOJ VIZUALNOG IDENTITETA</t>
  </si>
  <si>
    <t>A100303</t>
  </si>
  <si>
    <t>Aktivnost: KULTURNO-PRIRODNA BAŠTINA - TURISTIČKA ZAJEDNICA - UNAPRJEĐENJE KAPACITETA I PROMOCIJE TURIS.DIONIKA</t>
  </si>
  <si>
    <t>K100301</t>
  </si>
  <si>
    <t>Kapitalni projekt: KULTURNO PRIRODNA BAŠTINA - IZRADA STUDIJE</t>
  </si>
  <si>
    <t>1005</t>
  </si>
  <si>
    <t>Program: HORIZONTALNA A KOMPONENTA - PROJEKTNA DOKUMENTACIJA</t>
  </si>
  <si>
    <t>A100502</t>
  </si>
  <si>
    <t>Aktivnost: A KOMPONENTA - KONZERVATORSKI ELABORAT - STARA GRADSKA JEZGRA</t>
  </si>
  <si>
    <t>A100503</t>
  </si>
  <si>
    <t>Aktivnost: PROJEKTNI ZADATAK ZA KNINJANKU</t>
  </si>
  <si>
    <t>A100504</t>
  </si>
  <si>
    <t>Aktivnost: ARHEOLOŠKO ISTRAŽNI RADOVI - CIJELA TVRĐAVA</t>
  </si>
  <si>
    <t>A100505</t>
  </si>
  <si>
    <t>Aktivnost: CBA ZA MULTIMEDIJSKU DVORANU</t>
  </si>
  <si>
    <t>A100508</t>
  </si>
  <si>
    <t>Aktivnost: DOKUMENTACIJA ZA ZIP LINE</t>
  </si>
  <si>
    <t>A100509</t>
  </si>
  <si>
    <t>Aktivnost: CBA ZA INFRASTRUKTURU</t>
  </si>
  <si>
    <t>A100510</t>
  </si>
  <si>
    <t>Aktivnost: PROJEKTNO TEHNIČKA DOKUMENTACIJA - MOST KRKA</t>
  </si>
  <si>
    <t>A100515</t>
  </si>
  <si>
    <t>Aktivnost: USLUGE IZRADE CBA ZA ZAHVATE U STAROJ GRADSKOJ JEZGRI</t>
  </si>
  <si>
    <t>A100516</t>
  </si>
  <si>
    <t>Aktivnost: CBA ZA PODUZETNIČKI CENTAR</t>
  </si>
  <si>
    <t>A100517</t>
  </si>
  <si>
    <t>Aktivnost: PRIPREMA I TISAK PROMOTIVNOG MATERIJALA ZA RAZVOJ PODUZETNIŠTVA</t>
  </si>
  <si>
    <t>A100518</t>
  </si>
  <si>
    <t>Aktivnost: PRIPREMA I TISAK PROMOTIVNOG MATERIJALA ZA RAZVOJ TURISTIČKE PONUDE I UREĐENJE I OPREMANJE RESTORANA</t>
  </si>
  <si>
    <t>A100519</t>
  </si>
  <si>
    <t>Aktivnost: CBA ZA MUZEJ, VINOTEKU I APARTMANE</t>
  </si>
  <si>
    <t>A100521</t>
  </si>
  <si>
    <t>Aktivnost: PROMOTIVNI MATERIJAL ZA ZAHVATE U STAROJ GRADSKOJ JEZGRI</t>
  </si>
  <si>
    <t>A100522</t>
  </si>
  <si>
    <t>Aktivnost: INFORMACIJSKO-INOVACIJSKI INKUBATOR (3i) - CBA</t>
  </si>
  <si>
    <t>A100524</t>
  </si>
  <si>
    <t>Aktivnost: CBA ZA UREĐENJE CESARIĆEVE OBALE I IZGRADNJU RASVJETE DO KAPITULA</t>
  </si>
  <si>
    <t>A100525</t>
  </si>
  <si>
    <t>Aktivnost: PRIPREMA I TISAK PROMOTIVNIH LETAKA ZA KRKU, ZASTAVE, ZNAKOVLJE</t>
  </si>
  <si>
    <t>A100526</t>
  </si>
  <si>
    <t>Aktivnost: CBA ZA IZGRADNJU MOSTA NA BUTIŽNICI</t>
  </si>
  <si>
    <t>A100527</t>
  </si>
  <si>
    <t>Aktivnost: GEODETSKI PROJEKT I GEOMEHANIČKI ISTRAŽNI RADOVI ZA MOST KRKA</t>
  </si>
  <si>
    <t>K100502</t>
  </si>
  <si>
    <t>Kapitalni projekt: PROJEKTNO-TEHNIČKA DOKUMENTACIJA - STARA GRADSKA JEZGRA</t>
  </si>
  <si>
    <t>K100503</t>
  </si>
  <si>
    <t>Kapitalni projekt: GLAVNI PROJEKT S TROŠKOVNIKOM I PROJEKT OPREMANJA -KNINJANKA</t>
  </si>
  <si>
    <t>K100504</t>
  </si>
  <si>
    <t>Kapitalni projekt: PROJEKTNO TEHNIČKA DOKUMENTACIJA - MULTIMEDIJSKA DVORANA</t>
  </si>
  <si>
    <t>K100505</t>
  </si>
  <si>
    <t>Kapitalni projekt: PROJEKT OPREMANJA - MULTIMEDIJSKA DVORANA</t>
  </si>
  <si>
    <t>K100506</t>
  </si>
  <si>
    <t>Kapitalni projekt: IDEJNI, GLAVNI I IZVEDBENI PROJEKT - POZORNICA</t>
  </si>
  <si>
    <t>K100507</t>
  </si>
  <si>
    <t>Kapitalni projekt: GLAVNI I IZVEDBENI PROJEKT - MUZEJ KRALJA ZVONIMIRA (SUSTAV PROŠIRENE STVARNOSTI)</t>
  </si>
  <si>
    <t>K100508</t>
  </si>
  <si>
    <t>Kapitalni projekt: IDEJNI, GLAVNI I IZVEDBENI PROJEKT - VINOTEKA</t>
  </si>
  <si>
    <t>K100510</t>
  </si>
  <si>
    <t>Kapitalni projekt: GLAVNI PROJEKT S TROŠKOVNIKOM- ZIP LINE</t>
  </si>
  <si>
    <t>K100511</t>
  </si>
  <si>
    <t>Kapitalni projekt: IDEJNI I GLAVNI PROJEKT ELEKTRO-INSTALACIJE I RASVJETE - UREĐENJE INFRASTRUKTURE</t>
  </si>
  <si>
    <t>K100513</t>
  </si>
  <si>
    <t>Kapitalni projekt: GLAVNI PROJEKT VIDEONADZOR - UREĐENJE INFRASTRUKTURE</t>
  </si>
  <si>
    <t>K100514</t>
  </si>
  <si>
    <t>Kapitalni projekt: IDEJNI I GLAVNI PROJEKT UREĐENJA PROMETNICE - CESARIĆEVA OBALA</t>
  </si>
  <si>
    <t>K100515</t>
  </si>
  <si>
    <t>Kapitalni projekt: IDEJNI I GLAVNI PROJEKT IZGRADNJE JAVNE RASVJETE DO KAPITULA</t>
  </si>
  <si>
    <t>K100516</t>
  </si>
  <si>
    <t>Kapitalni projekt: IDEJNI I GLAVNI PROJEKT UREĐENJA PARKIRALIŠTA - CESARIĆEVA OBALA</t>
  </si>
  <si>
    <t>K100517</t>
  </si>
  <si>
    <t>Kapitalni projekt: IMOVINSKO-PRAVNI ODNOSI I PRAVO SLUŽNOSTI - STAZA OD MOSTA ORAŠNICA PUT KRČIĆA</t>
  </si>
  <si>
    <t>K100518</t>
  </si>
  <si>
    <t>Kapitalni projekt: GLAVNI PROJEKT S TROŠKOVNIKOM - MOST BUTIŽNICA</t>
  </si>
  <si>
    <t>1006</t>
  </si>
  <si>
    <t>Program: HORIZONTALNA B KOMPONENTA IP - JAČANJE KAPACITETA PROVEDBE</t>
  </si>
  <si>
    <t>A100601</t>
  </si>
  <si>
    <t>Aktivnost: RASHODI ZA ZAPOSLENE I MATERIJALNI RASHODI</t>
  </si>
  <si>
    <t>A100602</t>
  </si>
  <si>
    <t>Aktivnost: PROMIDŽBA I VIDLJIVOST ZA IP</t>
  </si>
  <si>
    <t>K100601</t>
  </si>
  <si>
    <t>Kapitalni projekt: RAČUNALNA, UREDSKA I OSTALA OPREMA</t>
  </si>
  <si>
    <t>T100601</t>
  </si>
  <si>
    <t>Tekući projekt: UGOVOR PLATFORMA 22 - TEHNIČKA POMOĆ</t>
  </si>
  <si>
    <t>GLAVA 02002 JU MATICA</t>
  </si>
  <si>
    <t>1100</t>
  </si>
  <si>
    <t>Program: REDOVNA DJELATNOST JU MATICA</t>
  </si>
  <si>
    <t>A110001</t>
  </si>
  <si>
    <t>1101</t>
  </si>
  <si>
    <t>Program: OPREMANJE UREDA</t>
  </si>
  <si>
    <t>K110101</t>
  </si>
  <si>
    <t>1102</t>
  </si>
  <si>
    <t>Program: PROJEKT IZGRADNJA KAPACITETA - IP</t>
  </si>
  <si>
    <t>A110201</t>
  </si>
  <si>
    <t>Aktivnost: IZGRADNJA KAPACITETA - IP</t>
  </si>
  <si>
    <t>RAZDJEL 030 UPRAVNI ODJEL ZA PROSTORNO UREĐENJE, KOMUNALNE, IMOVINSKOPRAVNE POSLOVE I ZAŠTITU OKOLIŠA</t>
  </si>
  <si>
    <t>GLAVA 03001 UO za prostorno uređenje, komunalne, imovinskopravne poslove i zaštitu okoliša</t>
  </si>
  <si>
    <t>1004</t>
  </si>
  <si>
    <t>Program: REDOVNA DJELATNOST UPRAVNOG ODJELA</t>
  </si>
  <si>
    <t>A100401</t>
  </si>
  <si>
    <t>Aktivnost: GEODETSKO-KATASTARSKE USLUGE</t>
  </si>
  <si>
    <t>A100402</t>
  </si>
  <si>
    <t>Aktivnost: SUDSKI TROŠKOVI I SUDSKE OVRHE</t>
  </si>
  <si>
    <t>A100403</t>
  </si>
  <si>
    <t>Aktivnost: IZOBRAZNO-INFORMATIVNE AKTIVNOSTI O ODRŽIVOM GOSPODARSTVU - GOSPODARENJE OTPADOM</t>
  </si>
  <si>
    <t>A100404</t>
  </si>
  <si>
    <t>Aktivnost: NAKNADE ŠTETE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</si>
  <si>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</si>
  <si>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</si>
  <si>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</si>
  <si>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</si>
  <si>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A100405</t>
  </si>
  <si>
    <t>Aktivnost: USLUGE ODVJETNIKA I PRAVNOG ZASTUPANJA</t>
  </si>
  <si>
    <t>A100406</t>
  </si>
  <si>
    <t>Aktivnost: ZAKUPNINE I NAJAMNINE</t>
  </si>
  <si>
    <t>A100407</t>
  </si>
  <si>
    <t>Aktivnost: CIVILNA ZAŠTITA</t>
  </si>
  <si>
    <t>K100401</t>
  </si>
  <si>
    <t>Kapitalni projekt: NABAVA KAPITALNE IMOVINE</t>
  </si>
  <si>
    <t>4124</t>
  </si>
  <si>
    <t xml:space="preserve">Ostala prava                                                                                        </t>
  </si>
  <si>
    <t>1070</t>
  </si>
  <si>
    <t>Program: KOMUNALNA POTROŠNJA</t>
  </si>
  <si>
    <t>A107002</t>
  </si>
  <si>
    <t>Aktivnost: ELEKTRIČNA ENERGIJA</t>
  </si>
  <si>
    <t>A107003</t>
  </si>
  <si>
    <t>Aktivnost: OPSKRBA VODOM</t>
  </si>
  <si>
    <t>A107004</t>
  </si>
  <si>
    <t>Aktivnost: IZNOŠENJE I ODVOZ SMEĆA</t>
  </si>
  <si>
    <t>1071</t>
  </si>
  <si>
    <t>Program: PROGRAM GRADNJE OBJEKATA I KOMUNALNE INFRASTRUKTURE</t>
  </si>
  <si>
    <t>K107102</t>
  </si>
  <si>
    <t>Kapitalni projekt: SANACIJA ODLAGALIŠTA MALA PROMINA</t>
  </si>
  <si>
    <t>K107103</t>
  </si>
  <si>
    <t>Kapitalni projekt: GRADNJA CESTA - KESIĆI GOLUBIĆ</t>
  </si>
  <si>
    <t>4213</t>
  </si>
  <si>
    <t xml:space="preserve">Ceste, željeznice i ostali prometni objekti                                                         </t>
  </si>
  <si>
    <t>K107105</t>
  </si>
  <si>
    <t>Kapitalni projekt: RECIKLAŽNO DVORIŠTE</t>
  </si>
  <si>
    <t>K107109</t>
  </si>
  <si>
    <t>Kapitalni projekt: ASFALTIRANJE ODVOJKA ZAGREBAČKE ULICE</t>
  </si>
  <si>
    <t>K107110</t>
  </si>
  <si>
    <t>Kapitalni projekt: UREĐENJE ODVOJKA UJEVIĆEVA 1-3 I 5-7</t>
  </si>
  <si>
    <t>K107111</t>
  </si>
  <si>
    <t>Kapitalni projekt: ASFALTIRANJE ODVOJKA SV. ANTE U POTKONJU</t>
  </si>
  <si>
    <t>K107112</t>
  </si>
  <si>
    <t>Kapitalni projekt: UREĐENJE PLATOA IZA STAMBENE ZGRADE VUKOVARSKA 3-5-7</t>
  </si>
  <si>
    <t>K107113</t>
  </si>
  <si>
    <t>Kapitalni projekt: ASFALTIRANJE CESTE RADOŠI U STRMICI</t>
  </si>
  <si>
    <t>K107116</t>
  </si>
  <si>
    <t>Kapitalni projekt: ASFALTIRANJE ULICE BUNJEVAČKI PUT</t>
  </si>
  <si>
    <t>K107117</t>
  </si>
  <si>
    <t>Kapitalni projekt: ASFALTIRANJE ULICE GOSPODNETIĆEV PUT</t>
  </si>
  <si>
    <t>K107118</t>
  </si>
  <si>
    <t>Kapitalni projekt: ASFALTIRANJE KUDUZOVE ULICE</t>
  </si>
  <si>
    <t>K107119</t>
  </si>
  <si>
    <t>K107120</t>
  </si>
  <si>
    <t>Kapitalni projekt: ASFALTIRANJE ULICE FRA MIJE KOTARAŠA</t>
  </si>
  <si>
    <t>K107121</t>
  </si>
  <si>
    <t>Kapitalni projekt: ASFALTIRANJE ULICE MARKA ĆAĆIĆA</t>
  </si>
  <si>
    <t>K107122</t>
  </si>
  <si>
    <t>Kapitalni projekt: ASFALTIRANJE ODVOJKA ULICE ANTE ANIĆA</t>
  </si>
  <si>
    <t>K107123</t>
  </si>
  <si>
    <t>Kapitalni projekt: IZGRADNJA JAVNE RASVJETE U VUKOVARSKOJ ULICI 3-5-7</t>
  </si>
  <si>
    <t>K107124</t>
  </si>
  <si>
    <t>Kapitalni projekt: IZGRADNJA JAVNE RASVJETE U SOLINSKOJ ULICI</t>
  </si>
  <si>
    <t>K107125</t>
  </si>
  <si>
    <t>Kapitalni projekt: IZGRADNJA JAVNE RASVJETE U VRLIČKOJ ULICI</t>
  </si>
  <si>
    <t>K107126</t>
  </si>
  <si>
    <t>Kapitalni projekt: IZGRADNJA JAVNE RASVJETE U PARKU ISPOD STARAČKOG DOMA</t>
  </si>
  <si>
    <t>K170127</t>
  </si>
  <si>
    <t>Kapitalni projekt: IZGRADNJA JAVNE RASVJETE U ZLATOVIĆEVOJ ULICI</t>
  </si>
  <si>
    <t>1072</t>
  </si>
  <si>
    <t>Program: PROGRAM ODRŽAVANJA KOMUNALNE INFRASTRUKTURE</t>
  </si>
  <si>
    <t>A107202</t>
  </si>
  <si>
    <t>Aktivnost: ODRŽAVANJE NERAZVRSTANIH CESTA</t>
  </si>
  <si>
    <t>A107203</t>
  </si>
  <si>
    <t>Aktivnost: ORŽAVANJE SUSTAVA ZA OBORINSKU ODVODNJU I FONTANE</t>
  </si>
  <si>
    <t>A107204</t>
  </si>
  <si>
    <t>Aktivnost: ODRŽAVANJE ČISTOĆE JAVNIH GRADSKIH I ZELENIH POVRŠINA</t>
  </si>
  <si>
    <t>A107205</t>
  </si>
  <si>
    <t>Aktivnost: ODRŽAVANJE JAVNOPROMETNIH PJEŠAČKIH POVRŠINA</t>
  </si>
  <si>
    <t>A107206</t>
  </si>
  <si>
    <t>Aktivnost: ODRŽAVANJE JAVNE RASVJETE</t>
  </si>
  <si>
    <t>A107207</t>
  </si>
  <si>
    <t>Aktivnost: ODRŽAVANJE GROBLJA</t>
  </si>
  <si>
    <t>1073</t>
  </si>
  <si>
    <t>Program: PROGRAM KOMUNALNIH USLUGA I ODRŽAVANJA OBJEKATA</t>
  </si>
  <si>
    <t>A107302</t>
  </si>
  <si>
    <t>Aktivnost: BOŽIĆNO I NOVOGODIŠNJE KIĆENJE GRADA</t>
  </si>
  <si>
    <t>A107303</t>
  </si>
  <si>
    <t>Aktivnost: ODRŽAVANJE NAZIVA ULICA I KUĆNIH BROJEVA</t>
  </si>
  <si>
    <t>A107304</t>
  </si>
  <si>
    <t>Aktivnost: DERATIZACIJA I DEZINSEKCIJA</t>
  </si>
  <si>
    <t>A107305</t>
  </si>
  <si>
    <t>Aktivnost: HVATANJE I ZBRINJAVANJE PASA LUTALICA</t>
  </si>
  <si>
    <t>A107306</t>
  </si>
  <si>
    <t>Aktivnost: TEKUĆE I INVESTICIJSKO ODRŽAVANJE GRAĐEVINSKIH OBJEKATA</t>
  </si>
  <si>
    <t>A107307</t>
  </si>
  <si>
    <t>Aktivnost: OSTALE KOMUNALNE USLUGE</t>
  </si>
  <si>
    <t>A107308</t>
  </si>
  <si>
    <t>Aktivnost: OSTALE INTELEKTUALNE USLUGE-Izrada troškovnika, procjena</t>
  </si>
  <si>
    <t>A107310</t>
  </si>
  <si>
    <t>Aktivnost: ZAŠTITA ŽIVOTINJA</t>
  </si>
  <si>
    <t>A107311</t>
  </si>
  <si>
    <t>Aktivnost: KAPITALNE DONACIJE</t>
  </si>
  <si>
    <t>1074</t>
  </si>
  <si>
    <t>Program: PROGRAM IZRADE PROJEKTNE DOKUMENTACIJE</t>
  </si>
  <si>
    <t>A107401</t>
  </si>
  <si>
    <t>Aktivnost: IZRADA PROJEKATA, ELABORATA, SNIMKI I SL.</t>
  </si>
  <si>
    <t>1075</t>
  </si>
  <si>
    <t>Program: PROGRAM IZGRADNJE I UREĐENJA OBJEKATA JAVNE NAMJENE</t>
  </si>
  <si>
    <t>A107501</t>
  </si>
  <si>
    <t>Aktivnost: Sanacija tribina malonogometnog igrališta</t>
  </si>
  <si>
    <t>K107502</t>
  </si>
  <si>
    <t>894.483,12</t>
  </si>
  <si>
    <t>740.514,00</t>
  </si>
  <si>
    <t>672.964,78</t>
  </si>
  <si>
    <t>75,24%</t>
  </si>
  <si>
    <t>90,88%</t>
  </si>
  <si>
    <t>520.288,10</t>
  </si>
  <si>
    <t>1.145.930,00</t>
  </si>
  <si>
    <t>731.513,67</t>
  </si>
  <si>
    <t>140,60%</t>
  </si>
  <si>
    <t>63,84%</t>
  </si>
  <si>
    <t>32.596,67</t>
  </si>
  <si>
    <t>18.744,97</t>
  </si>
  <si>
    <t>57,51%</t>
  </si>
  <si>
    <t>34,95%</t>
  </si>
  <si>
    <t>4.430.545,18</t>
  </si>
  <si>
    <t>2.477.386,80</t>
  </si>
  <si>
    <t>55,92%</t>
  </si>
  <si>
    <t>98,84%</t>
  </si>
  <si>
    <t>23.222.286,07</t>
  </si>
  <si>
    <t>7.346.591,73</t>
  </si>
  <si>
    <t>31,64%</t>
  </si>
  <si>
    <t>72,88%</t>
  </si>
  <si>
    <t>4.224.948,17</t>
  </si>
  <si>
    <t>3.778.073,28</t>
  </si>
  <si>
    <t>89,42%</t>
  </si>
  <si>
    <t>99,69%</t>
  </si>
  <si>
    <t>493.583,73</t>
  </si>
  <si>
    <t>150.769,87</t>
  </si>
  <si>
    <t>30,55%</t>
  </si>
  <si>
    <t>88,58%</t>
  </si>
  <si>
    <t>3.731.364,44</t>
  </si>
  <si>
    <t>3.627.303,41</t>
  </si>
  <si>
    <t>97,21%</t>
  </si>
  <si>
    <t>100,21%</t>
  </si>
  <si>
    <t>2.759.627,38</t>
  </si>
  <si>
    <t>794.140,00</t>
  </si>
  <si>
    <t>28,78%</t>
  </si>
  <si>
    <t>100,52%</t>
  </si>
  <si>
    <t>16.237.710,52</t>
  </si>
  <si>
    <t>122.303,96</t>
  </si>
  <si>
    <t>0,75%</t>
  </si>
  <si>
    <t>79,75%</t>
  </si>
  <si>
    <t>2.652.074,49</t>
  </si>
  <si>
    <t>49,60%</t>
  </si>
  <si>
    <t>334.205,28</t>
  </si>
  <si>
    <t>407.347,27</t>
  </si>
  <si>
    <t>96,99%</t>
  </si>
  <si>
    <t>2.199.859,04</t>
  </si>
  <si>
    <t>1.148.092,80</t>
  </si>
  <si>
    <t>52,19%</t>
  </si>
  <si>
    <t>99,83%</t>
  </si>
  <si>
    <t>Izvor 7. Namjenski primitci od zaduživanja</t>
  </si>
  <si>
    <t>33.073,75</t>
  </si>
  <si>
    <t>Izvor 7.1. Namjenski primitci od zaduživanja</t>
  </si>
  <si>
    <t>Izvor 7.1.1 Namjenski primitci od zaduživanja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</si>
  <si>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</si>
  <si>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</si>
  <si>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</si>
  <si>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</si>
  <si>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</si>
  <si>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</si>
  <si>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</si>
  <si>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</si>
  <si>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</si>
  <si>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10.306.887,54</t>
  </si>
  <si>
    <t>7.502.800,00</t>
  </si>
  <si>
    <t>6.991.762,22</t>
  </si>
  <si>
    <t>67,84%</t>
  </si>
  <si>
    <t>93,19%</t>
  </si>
  <si>
    <t>Funkcijska klasifikacija 011 Izvršna  i zakonodavna tijela, financijski i fiskalni poslovi, vanjski poslovi</t>
  </si>
  <si>
    <t>202.219,70</t>
  </si>
  <si>
    <t>237.000,00</t>
  </si>
  <si>
    <t>200.300,87</t>
  </si>
  <si>
    <t>99,05%</t>
  </si>
  <si>
    <t>84,52%</t>
  </si>
  <si>
    <t>Funkcijska klasifikacija 013 Opće usluge</t>
  </si>
  <si>
    <t>10.104.667,84</t>
  </si>
  <si>
    <t>7.261.800,00</t>
  </si>
  <si>
    <t>6.789.213,55</t>
  </si>
  <si>
    <t>67,19%</t>
  </si>
  <si>
    <t>93,49%</t>
  </si>
  <si>
    <t>Funkcijska klasifikacija 016 Opće javne usluge koje nisu drugdje svrstane</t>
  </si>
  <si>
    <t>4.000,00</t>
  </si>
  <si>
    <t>2.247,80</t>
  </si>
  <si>
    <t>56,20%</t>
  </si>
  <si>
    <t>Funkcijska klasifikacija 03 Javni red i sigurnost</t>
  </si>
  <si>
    <t>4.970.783,27</t>
  </si>
  <si>
    <t>5.264.881,00</t>
  </si>
  <si>
    <t>5.170.648,15</t>
  </si>
  <si>
    <t>104,02%</t>
  </si>
  <si>
    <t>98,21%</t>
  </si>
  <si>
    <t>Funkcijska klasifikacija 032 Usluge protupožarne zaštite</t>
  </si>
  <si>
    <t>Funkcijska klasifikacija 04 Ekonomski poslovi</t>
  </si>
  <si>
    <t>8.096.796,13</t>
  </si>
  <si>
    <t>13.362.113,00</t>
  </si>
  <si>
    <t>11.288.715,52</t>
  </si>
  <si>
    <t>139,42%</t>
  </si>
  <si>
    <t>84,48%</t>
  </si>
  <si>
    <t>Funkcijska klasifikacija 041 Opći ekonomski, trgovački i poslovi vezani uz rad</t>
  </si>
  <si>
    <t>4.825.281,41</t>
  </si>
  <si>
    <t>7.557.107,00</t>
  </si>
  <si>
    <t>5.602.806,53</t>
  </si>
  <si>
    <t>116,11%</t>
  </si>
  <si>
    <t>74,14%</t>
  </si>
  <si>
    <t>Funkcijska klasifikacija 042 Poljoprivreda, šumarstvo, ribarstvo i lov</t>
  </si>
  <si>
    <t>547.000,00</t>
  </si>
  <si>
    <t>100,02%</t>
  </si>
  <si>
    <t>Funkcijska klasifikacija 045 Promet</t>
  </si>
  <si>
    <t>2.204.392,38</t>
  </si>
  <si>
    <t>3.656.000,00</t>
  </si>
  <si>
    <t>3.608.729,63</t>
  </si>
  <si>
    <t>163,71%</t>
  </si>
  <si>
    <t>98,71%</t>
  </si>
  <si>
    <t>Funkcijska klasifikacija 047 Ostale industrije</t>
  </si>
  <si>
    <t>972.817,45</t>
  </si>
  <si>
    <t>1.602.006,00</t>
  </si>
  <si>
    <t>1.530.084,53</t>
  </si>
  <si>
    <t>157,28%</t>
  </si>
  <si>
    <t>95,51%</t>
  </si>
  <si>
    <t>Funkcijska klasifikacija 05 Zaštita okoliša</t>
  </si>
  <si>
    <t>15.355.922,48</t>
  </si>
  <si>
    <t>1.986.000,00</t>
  </si>
  <si>
    <t>1.981.189,12</t>
  </si>
  <si>
    <t>12,90%</t>
  </si>
  <si>
    <t>99,76%</t>
  </si>
  <si>
    <t>Funkcijska klasifikacija 051 Gospodarenje otpadom</t>
  </si>
  <si>
    <t>Funkcijska klasifikacija 06 Usluge unapređenja stanovanja i zajednice</t>
  </si>
  <si>
    <t>10.960.343,12</t>
  </si>
  <si>
    <t>15.239.266,00</t>
  </si>
  <si>
    <t>10.495.596,04</t>
  </si>
  <si>
    <t>95,76%</t>
  </si>
  <si>
    <t>68,87%</t>
  </si>
  <si>
    <t>Funkcijska klasifikacija 062 Razvoj zajednice</t>
  </si>
  <si>
    <t>9.840.702,77</t>
  </si>
  <si>
    <t>13.997.866,00</t>
  </si>
  <si>
    <t>9.256.413,07</t>
  </si>
  <si>
    <t>94,06%</t>
  </si>
  <si>
    <t xml:space="preserve">611 Porez i prirez na dohodak                                                                           </t>
  </si>
  <si>
    <t>36.828.637,32</t>
  </si>
  <si>
    <t>37.213.191,00</t>
  </si>
  <si>
    <t>40.153.403,45</t>
  </si>
  <si>
    <t>109,03%</t>
  </si>
  <si>
    <t>107,90%</t>
  </si>
  <si>
    <t xml:space="preserve">6111 Porez i prirez na dohodak od nesamostalnog rada                                                     </t>
  </si>
  <si>
    <t>36.824.836,08</t>
  </si>
  <si>
    <t>109,04%</t>
  </si>
  <si>
    <t xml:space="preserve">6114 Porez i prirez na dohodak od kapitala                                                               </t>
  </si>
  <si>
    <t>3.801,24</t>
  </si>
  <si>
    <t xml:space="preserve">613 Porezi na imovinu                                                                                   </t>
  </si>
  <si>
    <t>1.991.973,78</t>
  </si>
  <si>
    <t>1.100.000,00</t>
  </si>
  <si>
    <t>1.134.126,29</t>
  </si>
  <si>
    <t>56,93%</t>
  </si>
  <si>
    <t>103,10%</t>
  </si>
  <si>
    <t xml:space="preserve">6131 Stalni porezi na nepokretnu imovinu (zemlju, zgrade, kuće i ostalo)                                 </t>
  </si>
  <si>
    <t>53.734,00</t>
  </si>
  <si>
    <t>36.753,24</t>
  </si>
  <si>
    <t>68,40%</t>
  </si>
  <si>
    <t xml:space="preserve">6134 Povremeni porezi na imovinu                                                                         </t>
  </si>
  <si>
    <t>1.938.239,78</t>
  </si>
  <si>
    <t>1.097.373,05</t>
  </si>
  <si>
    <t>56,62%</t>
  </si>
  <si>
    <t xml:space="preserve">614 Porezi na robu i usluge                                                                             </t>
  </si>
  <si>
    <t>217.177,95</t>
  </si>
  <si>
    <t>290.000,00</t>
  </si>
  <si>
    <t>236.487,75</t>
  </si>
  <si>
    <t>108,89%</t>
  </si>
  <si>
    <t>81,55%</t>
  </si>
  <si>
    <t xml:space="preserve">6142 Porez na promet                                                                                     </t>
  </si>
  <si>
    <t>204.856,85</t>
  </si>
  <si>
    <t>213.880,92</t>
  </si>
  <si>
    <t>104,41%</t>
  </si>
  <si>
    <t xml:space="preserve">6145 Porezi na korištenje dobara ili izvođenje aktivnosti                                                </t>
  </si>
  <si>
    <t>12.321,10</t>
  </si>
  <si>
    <t>22.606,83</t>
  </si>
  <si>
    <t>183,48%</t>
  </si>
  <si>
    <t xml:space="preserve">616 Ostali prihodi od poreza                                                                            </t>
  </si>
  <si>
    <t>5.000,00</t>
  </si>
  <si>
    <t>63 Pomoći iz inozemstva i od subjekata unutar općeg proračuna</t>
  </si>
  <si>
    <t>20.188.342,37</t>
  </si>
  <si>
    <t>12.831.023,00</t>
  </si>
  <si>
    <t>9.926.959,40</t>
  </si>
  <si>
    <t>49,17%</t>
  </si>
  <si>
    <t>77,37%</t>
  </si>
  <si>
    <t>633 Pomoći proračunu iz drugih proračuna</t>
  </si>
  <si>
    <t>4.544.573,98</t>
  </si>
  <si>
    <t>960.200,00</t>
  </si>
  <si>
    <t>1.309.290,93</t>
  </si>
  <si>
    <t>28,81%</t>
  </si>
  <si>
    <t>136,36%</t>
  </si>
  <si>
    <t>6331 Tekuće pomoći proračunu iz drugih proračuna</t>
  </si>
  <si>
    <t>514.465,88</t>
  </si>
  <si>
    <t>48.040,00</t>
  </si>
  <si>
    <t>9,34%</t>
  </si>
  <si>
    <t>6332 Kapitalne pomoći proračunu iz drugih proračuna</t>
  </si>
  <si>
    <t>4.030.108,10</t>
  </si>
  <si>
    <t>1.261.250,93</t>
  </si>
  <si>
    <t>31,30%</t>
  </si>
  <si>
    <t>634 Pomoći od izvanproračunskih korisnika</t>
  </si>
  <si>
    <t>11.750.293,70</t>
  </si>
  <si>
    <t>153.350,00</t>
  </si>
  <si>
    <t>167.289,15</t>
  </si>
  <si>
    <t>1,42%</t>
  </si>
  <si>
    <t>109,09%</t>
  </si>
  <si>
    <t>6341 Tekuće pomoći od izvanproračunskih korisnika</t>
  </si>
  <si>
    <t>1.615.153,89</t>
  </si>
  <si>
    <t>10,36%</t>
  </si>
  <si>
    <t>6342 Kapitalne pomoći od izvanproračunskih korisnika</t>
  </si>
  <si>
    <t>10.135.139,81</t>
  </si>
  <si>
    <t xml:space="preserve">635 Pomoći izravnanja za decentralizirane funkcije                                                      </t>
  </si>
  <si>
    <t>3.571.532,68</t>
  </si>
  <si>
    <t>3.619.606,00</t>
  </si>
  <si>
    <t>3.468.264,42</t>
  </si>
  <si>
    <t>97,11%</t>
  </si>
  <si>
    <t>95,82%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</si>
  <si>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</si>
  <si>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</si>
  <si>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Gradsko vijeće</t>
  </si>
  <si>
    <t>288.500,00</t>
  </si>
  <si>
    <t>260.626,44</t>
  </si>
  <si>
    <t>90,34%</t>
  </si>
  <si>
    <t>01004</t>
  </si>
  <si>
    <t>Narodna knjižnica Knin</t>
  </si>
  <si>
    <t>1.176.440,00</t>
  </si>
  <si>
    <t>1.098.801,48</t>
  </si>
  <si>
    <t>93,40%</t>
  </si>
  <si>
    <t>01005</t>
  </si>
  <si>
    <t>Dječji vrtić Cvrčak</t>
  </si>
  <si>
    <t>6.198.815,00</t>
  </si>
  <si>
    <t>5.869.284,99</t>
  </si>
  <si>
    <t>94,68%</t>
  </si>
  <si>
    <t>01006</t>
  </si>
  <si>
    <t>Kninski muzej</t>
  </si>
  <si>
    <t>3.018.864,00</t>
  </si>
  <si>
    <t>2.884.250,27</t>
  </si>
  <si>
    <t>95,54%</t>
  </si>
  <si>
    <t>01007</t>
  </si>
  <si>
    <t>Pučko otvoreno učilište</t>
  </si>
  <si>
    <t>01008</t>
  </si>
  <si>
    <t>Mjesna samouprava</t>
  </si>
  <si>
    <t>25.000,00</t>
  </si>
  <si>
    <t>999,41</t>
  </si>
  <si>
    <t>4,00%</t>
  </si>
  <si>
    <t>01009</t>
  </si>
  <si>
    <t>Vijeće nacionalnih manjina</t>
  </si>
  <si>
    <t>140.600,00</t>
  </si>
  <si>
    <t>125.827,14</t>
  </si>
  <si>
    <t>020</t>
  </si>
  <si>
    <t>UPRAVNI ODJEL ZA PROGRAME EUROPSKE UNIJE, GOSPODARSTVO, STRATEŠKO PLANIRANJE I RAZVOJ, FINANCIJE....</t>
  </si>
  <si>
    <t>15.420.622,00</t>
  </si>
  <si>
    <t>10.312.173,11</t>
  </si>
  <si>
    <t>66,87%</t>
  </si>
  <si>
    <t>02001</t>
  </si>
  <si>
    <t>UO za programe Europske unije, gospodarstvo, strateško planiranje i razvoj, financije,...</t>
  </si>
  <si>
    <t>14.938.253,00</t>
  </si>
  <si>
    <t>9.869.583,47</t>
  </si>
  <si>
    <t>66,07%</t>
  </si>
  <si>
    <t>02002</t>
  </si>
  <si>
    <t>JU MATICA</t>
  </si>
  <si>
    <t>482.369,00</t>
  </si>
  <si>
    <t>442.589,64</t>
  </si>
  <si>
    <t>91,75%</t>
  </si>
  <si>
    <t>030</t>
  </si>
  <si>
    <t>UPRAVNI ODJEL ZA PROSTORNO UREĐENJE, KOMUNALNE, IMOVINSKOPRAVNE POSLOVE I ZAŠTITU OKOLIŠA</t>
  </si>
  <si>
    <t>25.273.598,00</t>
  </si>
  <si>
    <t>24.786.214,41</t>
  </si>
  <si>
    <t>98,07%</t>
  </si>
  <si>
    <t>03001</t>
  </si>
  <si>
    <t>UO za prostorno uređenje, komunalne, imovinskopravne poslove i zaštitu okoliša</t>
  </si>
  <si>
    <t>20.637.117,00</t>
  </si>
  <si>
    <t>20.243.966,26</t>
  </si>
  <si>
    <t>98,09%</t>
  </si>
  <si>
    <t>03002</t>
  </si>
  <si>
    <t>Javna vatrogasna postrojba Grada Knina</t>
  </si>
  <si>
    <t>4.636.481,00</t>
  </si>
  <si>
    <t>4.542.248,15</t>
  </si>
  <si>
    <t>97,97%</t>
  </si>
  <si>
    <t>Organizacijska klasifikacija</t>
  </si>
  <si>
    <t>Izvori</t>
  </si>
  <si>
    <t>Projekt/Aktivnost</t>
  </si>
  <si>
    <t>VRSTA RASHODA I IZDATAKA</t>
  </si>
  <si>
    <t>RAZDJEL 010 UPRAVNI ODJEL ZA LOKALNU SAMOUPRAVU I DRUŠTVENE DJELATNOSTI</t>
  </si>
  <si>
    <t>GLAVA 01001 UO za lokalnu samoupravu i društvene djelatnosti</t>
  </si>
  <si>
    <t>1002</t>
  </si>
  <si>
    <t xml:space="preserve">Program: REDOVNA DJELATNOST </t>
  </si>
  <si>
    <t>A100201</t>
  </si>
  <si>
    <t>Aktivnost: REDOVNA DJELATNOST UPRAVNOG TIJELA</t>
  </si>
  <si>
    <t>321</t>
  </si>
  <si>
    <t xml:space="preserve">Naknade troškova zaposlenima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</si>
  <si>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</si>
  <si>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</si>
  <si>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</si>
  <si>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</si>
  <si>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</si>
  <si>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</si>
  <si>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</si>
  <si>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</si>
  <si>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</si>
  <si>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</si>
  <si>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</si>
  <si>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</si>
  <si>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</si>
  <si>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</si>
  <si>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</si>
  <si>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</si>
  <si>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</si>
  <si>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</si>
  <si>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</si>
  <si>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</si>
  <si>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</si>
  <si>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</si>
  <si>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</si>
  <si>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</si>
  <si>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</si>
  <si>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>6512 Županijske, gradske i općinske pristojbe i naknade</t>
  </si>
  <si>
    <t>6.000,00</t>
  </si>
  <si>
    <t>7.767,00</t>
  </si>
  <si>
    <t>129,45%</t>
  </si>
  <si>
    <t xml:space="preserve">6513 Ostale upravne pristojbe i naknade                                                                  </t>
  </si>
  <si>
    <t>100.588,89</t>
  </si>
  <si>
    <t>106.357,25</t>
  </si>
  <si>
    <t>105,73%</t>
  </si>
  <si>
    <t xml:space="preserve">6514 Ostale pristojbe i naknade                                                                          </t>
  </si>
  <si>
    <t>793.684,27</t>
  </si>
  <si>
    <t>591.764,93</t>
  </si>
  <si>
    <t>74,56%</t>
  </si>
  <si>
    <t xml:space="preserve">652 Prihodi po posebnim propisima                                                                       </t>
  </si>
  <si>
    <t>1.625.745,26</t>
  </si>
  <si>
    <t>2.126.640,00</t>
  </si>
  <si>
    <t>2.055.266,20</t>
  </si>
  <si>
    <t>126,42%</t>
  </si>
  <si>
    <t>96,64%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</si>
  <si>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</si>
  <si>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</si>
  <si>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>3.015.465,30</t>
  </si>
  <si>
    <t>2.345.000,00</t>
  </si>
  <si>
    <t>5.054.973,37</t>
  </si>
  <si>
    <t>167,63%</t>
  </si>
  <si>
    <t>215,56%</t>
  </si>
  <si>
    <t xml:space="preserve">6531 Komunalni doprinosi                                                                                 </t>
  </si>
  <si>
    <t>171.691,68</t>
  </si>
  <si>
    <t>671.967,07</t>
  </si>
  <si>
    <t>391,38%</t>
  </si>
  <si>
    <t xml:space="preserve">6532 Komunalne naknade                                                                                   </t>
  </si>
  <si>
    <t>2.843.773,62</t>
  </si>
  <si>
    <t>4.383.006,30</t>
  </si>
  <si>
    <t>154,13%</t>
  </si>
  <si>
    <t xml:space="preserve">66 Prihodi od prodaje proizvoda i robe te pruženih usluga i prihodi od donacija                        </t>
  </si>
  <si>
    <t>971.127,42</t>
  </si>
  <si>
    <t>1.588.900,00</t>
  </si>
  <si>
    <t>1.492.311,26</t>
  </si>
  <si>
    <t>153,67%</t>
  </si>
  <si>
    <t>93,92%</t>
  </si>
  <si>
    <t xml:space="preserve">661 Prihodi od prodaje proizvoda i robe te pruženih usluga                                              </t>
  </si>
  <si>
    <t>640.127,42</t>
  </si>
  <si>
    <t>1.168.900,00</t>
  </si>
  <si>
    <t>1.075.635,78</t>
  </si>
  <si>
    <t>168,03%</t>
  </si>
  <si>
    <t>92,02%</t>
  </si>
  <si>
    <t xml:space="preserve">6614 Prihodi od prodaje proizvoda i robe                                                                 </t>
  </si>
  <si>
    <t>77.814,42</t>
  </si>
  <si>
    <t>30.491,15</t>
  </si>
  <si>
    <t>39,18%</t>
  </si>
  <si>
    <t xml:space="preserve">6615 Prihodi od pruženih usluga                                                                          </t>
  </si>
  <si>
    <t>562.313,00</t>
  </si>
  <si>
    <t>1.045.144,63</t>
  </si>
  <si>
    <t>185,87%</t>
  </si>
  <si>
    <t>663 Donacije od pravnih i fizičkih osoba izvan općeg proračuna</t>
  </si>
  <si>
    <t>331.000,00</t>
  </si>
  <si>
    <t>420.000,00</t>
  </si>
  <si>
    <t>416.675,48</t>
  </si>
  <si>
    <t>125,88%</t>
  </si>
  <si>
    <t>99,21%</t>
  </si>
  <si>
    <t xml:space="preserve">6631 Tekuće donacije                                                                                     </t>
  </si>
  <si>
    <t xml:space="preserve">68 Kazne, upravne mjere i ostali prihodi                                                               </t>
  </si>
  <si>
    <t>325.041,34</t>
  </si>
  <si>
    <t>739.235,00</t>
  </si>
  <si>
    <t>661.566,10</t>
  </si>
  <si>
    <t>203,53%</t>
  </si>
  <si>
    <t>89,49%</t>
  </si>
  <si>
    <t xml:space="preserve">681 Kazne i upravne mjere                                                                               </t>
  </si>
  <si>
    <t>1.966,66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</si>
  <si>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</si>
  <si>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</si>
  <si>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>323.074,68</t>
  </si>
  <si>
    <t>734.235,00</t>
  </si>
  <si>
    <t>204,77%</t>
  </si>
  <si>
    <t>90,10%</t>
  </si>
  <si>
    <t xml:space="preserve">6831 Ostali prihodi                                                                                      </t>
  </si>
  <si>
    <t xml:space="preserve">72 Prihodi od prodaje proizvedene dugotrajne imovine                                                   </t>
  </si>
  <si>
    <t>Aktivnost A100518 PRIPREMA I TISAK PROMOTIVNOG MATERIJALA ZA RAZVOJ TURISTIČKE PONUDE I UREĐENJE I OPREMANJE RESTORANA</t>
  </si>
  <si>
    <t>Aktivnost A100527 GEODETSKI PROJEKT I GEOMEHANIČKI ISTRAŽNI RADOVI ZA MOST KRKA</t>
  </si>
  <si>
    <t>Kapitalni projekt K107126 IZGRADNJA JAVNE RASVJETE U PARKU ISPOD STARAČKOG DOMA</t>
  </si>
  <si>
    <t>Kapitalni projekt K107127 IZGRADNJA JAVNE RASVJETE U ZLATOVIĆEVOJ ULICI</t>
  </si>
  <si>
    <t>Aktivnost A100303 KULTURNO-PRIRODNA BAŠTINA - TURISTIČKA ZAJEDNICA - UNAPRJEĐENJE KAPACITETA</t>
  </si>
  <si>
    <t>TEKUĆI PLAN</t>
  </si>
  <si>
    <t>Razdjel 020 UPRAVNI ODJEL ZA PROGRAME EU, GOSPODARSTVO, STRATEŠKO PLANIRANJE I RAZVOJ, FINANCIJE, JAVNU NABAVU I NAPLATU POTRAŽIVANJA</t>
  </si>
  <si>
    <t>Glava 01 UO za programe EU, gospodarstvo, strateško planiranje i razvoj, financije, javnu nabavi i naplatu potraživanja</t>
  </si>
  <si>
    <t>Aktivnost A100521 PROMOTIVNI MATERIJAL ZA ZAHVATE U STAROJ JEZGRI</t>
  </si>
  <si>
    <t>Aktivnost A100525 PRIREMA I TISAK PROMOTIVNIH LETAKA ZA KRKU, ZASTAVE, ZNAKOVLJE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</si>
  <si>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</si>
  <si>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</si>
  <si>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</si>
  <si>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</si>
  <si>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</si>
  <si>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</si>
  <si>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</si>
  <si>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</si>
  <si>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K100102 KUPNJA KUĆA U STAROJ JEZGRI</t>
  </si>
  <si>
    <t>Program 1002 AKTIVIRANJE RIJEKE KRKE KAO RESURSA ZA ODRŽIVI RAZVOJ</t>
  </si>
  <si>
    <t>Kapitalni projekt K100201 JAVNA RASVJETA - ATLAGIĆA MOST-BIĆANIĆ</t>
  </si>
  <si>
    <t>Kapitalni projekt K100202 MARUNUŠA</t>
  </si>
  <si>
    <t>Kapitalni projekt K100203 GRADNJA I OPREMA ZA STAZU MOST ORAŠNICA-EX MOST KRKA</t>
  </si>
  <si>
    <t>Kapitalni projekt K100204 TURISTIČKA OPREMA ZA STAZU MOST ORAŠNICA - EX MOST KRKA</t>
  </si>
  <si>
    <t>Kapitalni projekt K100205 MOST PREKO ORAŠNICE</t>
  </si>
  <si>
    <t>Program 1003 RAZVOJ TURISTIČKE PONUDE GRADA KNINA</t>
  </si>
  <si>
    <t>Aktivnost A100301 KULTURNO PRIRODNA BAŠTINA - USLUGE PROMIDŽBE I VIDLJIVOSTI PROJEKTA</t>
  </si>
  <si>
    <t>Aktivnost A100302 KULTURNO PRIRODNA BAŠTINA - RAZVOJ VIZUALNOG IDENTITETA</t>
  </si>
  <si>
    <t>Kapitalni projekt K100301 KULTURNO PRIRODNA BAŠTINA - IZRADA STUDIJE</t>
  </si>
  <si>
    <t>Program 1004 PROGRAM RAZVOJA PODUZETNIŠTVA GRADA KNINA</t>
  </si>
  <si>
    <t>Kapitalni projekt K100402 RADOVI, OPREMA I NADZOR - STOJNA KUĆA</t>
  </si>
  <si>
    <t>Program 1005 HORIZONTALNA A KOMPONENTA - PROJEKTNA DOKUMENTACIJA</t>
  </si>
  <si>
    <t>Aktivnost A100502 A KOMPONENTA - KONZERVATORSKI ELABORAT - STARA GRADSKA JEZGRA</t>
  </si>
  <si>
    <t>Aktivnost A100503 PROJEKTNI ZADATAK ZA KNINJANKU</t>
  </si>
  <si>
    <t>Aktivnost A100504 ARHEOLOŠKO ISTRAŽNI RADOVI - CIJELA TVRĐAVA</t>
  </si>
  <si>
    <t>Aktivnost A100505 CBA ZA MULTIMEDIJSKU DVORANU</t>
  </si>
  <si>
    <t>Aktivnost A100506 GEOMEHANIČKA ISTRAŽIVANJA - POZORNICA</t>
  </si>
  <si>
    <t>Aktivnost A100507 KONZERVACIJA - VINOTEKA</t>
  </si>
  <si>
    <t>Aktivnost A100508 DOKUMENTACIJA ZA ZIP LINE</t>
  </si>
  <si>
    <t>Aktivnost A100509 CBA ZA INFRASTRUKTURU</t>
  </si>
  <si>
    <t>Aktivnost A100510 PROJEKTNO TEHNIČKA DOKUMENTACIJA - MOST KRKA</t>
  </si>
  <si>
    <t>Aktivnost A100512 GEOMEHANIČKO ISTRAŽIVANJE - STARA GRADSKA JEZGRA</t>
  </si>
  <si>
    <t>Aktivnost A100513 IZRADA STUDIJE UTJECAJA NA OKOLIŠ</t>
  </si>
  <si>
    <t>Aktivnost A100514 CBA ZA ŽIČARU/KOSI LIFT</t>
  </si>
  <si>
    <t>Aktivnost A100524 CBA ZA UREĐENJE CESARIĆEVE OBALE I IZGRADNJU RASVJETE DO KAPITULA</t>
  </si>
  <si>
    <t>Aktivnost A100526 CBA ZA IZGRADNJU MOSTA NA BUTIŽNICI</t>
  </si>
  <si>
    <t>Kapitalni projekt K100502 PROJEKTNO-TEHNIČKA DOKUMENTACIJA - STARA GRADSKA JEZGRA</t>
  </si>
  <si>
    <t>Kapitalni projekt K100503 GLAVNI PROJEKT S TROŠKOVNIKOM I PROJEKT OPREMANJA -KNINJANKA</t>
  </si>
  <si>
    <t>Kapitalni projekt K100504 PROJEKTNO TEHNIČKA DOKUMENTACIJA - MULTIMEDIJSKA DVORANA</t>
  </si>
  <si>
    <t>Kapitalni projekt K100505 PROJEKT OPREMANJA - MULTIMEDIJSKA DVORANA</t>
  </si>
  <si>
    <t>Kapitalni projekt K100506 IDEJNI, GLAVNI I IZVEDBENI PROJEKT - POZORNICA</t>
  </si>
  <si>
    <t>Kapitalni projekt K100508 IDEJNI, GLAVNI I IZVEDBENI PROJEKT - VINOTEKA</t>
  </si>
  <si>
    <t>Kapitalni projekt K100510 GLAVNI PROJEKT S TROŠKOVNIKOM- ZIP LINE</t>
  </si>
  <si>
    <t>Kapitalni projekt K100511 IDEJNI I GLAVNI PROJEKT ELEKTRO-INSTALACIJE I RASVJETE - UREĐENJE INFRASTRUKTURE</t>
  </si>
  <si>
    <t>Kapitalni projekt K100512 GLAVNI PROJEKT VODOVOD - UREĐENJE INFRASTRUKTURE</t>
  </si>
  <si>
    <t xml:space="preserve">IV. </t>
  </si>
  <si>
    <t>Kapitalni projekt K100513 GLAVNI PROJEKT VIDEONADZOR - UREĐENJE INFRASTRUKTURE</t>
  </si>
  <si>
    <t>Kapitalni projekt K100514 IDEJNI I GLAVNI PROJEKT UREĐENJA PROMETNICE - CESARIĆEVA OBALA</t>
  </si>
  <si>
    <t>Kapitalni projekt K100515 IDEJNI I GLAVNI PROJEKT IZGRADNJE JAVNE RASVJETE DO KAPITULA</t>
  </si>
  <si>
    <t>Kapitalni projekt K100518 GLAVNI PROJEKT S TROŠKOVNIKOM - MOST BUTIŽNICA</t>
  </si>
  <si>
    <t>Program 1006 HORIZONTALNA B KOMPONENTA IP - JAČANJE KAPACITETA PROVEDBE</t>
  </si>
  <si>
    <t>Kapitalni projekt K100601 RAČUNALNA, UREDSKA I OSTALA OPREMA</t>
  </si>
  <si>
    <t>Tekući projekt T100601 UGOVOR PLATFORMA 22 - TEHNIČKA POMOĆ</t>
  </si>
  <si>
    <t>Program 1071 PROGRAM GRADNJE OBJEKATA I KOMUNALNE INFRASTRUKTURE</t>
  </si>
  <si>
    <t>Kapitalni projekt K107102 SANACIJA ODLAGALIŠTA MALA PROMINA</t>
  </si>
  <si>
    <t>Kapitalni projekt K107103 GRADNJA CESTA - KESIĆI GOLUBIĆ</t>
  </si>
  <si>
    <t>Kapitalni projekt K107104 ENERGETSKA OBNOVA PUTEM UČUNKOVITOSTI JAVNE RASVJETE</t>
  </si>
  <si>
    <t>Kapitalni projekt K107105 RECIKLAŽNO DVORIŠTE</t>
  </si>
  <si>
    <t>Kapitalni projekt K107108 IZGRADNJA MOSTA PREKO BUTIŽNICE U RAŠKOVIĆIMA</t>
  </si>
  <si>
    <t>Kapitalni projekt K107109 ASFALTIRANJE ODVOJKA ZAGREBAČKE ULICE</t>
  </si>
  <si>
    <t>Kapitalni projekt K107110 UREĐENJE ODVOJKA UJEVIĆEVA 1-3 I 5-7</t>
  </si>
  <si>
    <t>Kapitalni projekt K107111 ASFALTIRANJE ODVOJKA SV. ANTE U POTKONJU</t>
  </si>
  <si>
    <t>Kapitalni projekt K107112 UREĐENJE PLATOA IZA STAMBENE ZGRADE VUKOVARSKA 3-5-7</t>
  </si>
  <si>
    <t>Kapitalni projekt K107113 ASFALTIRANJE CESTE RADOŠI U STRMICI</t>
  </si>
  <si>
    <t>Kapitalni projekt K107114 IZGRADNJA JAVNE RASVJETE - SURONJINA ULICA</t>
  </si>
  <si>
    <t>Kapitalni projekt K107115 IZGRADNJA KAPELICE S MRTVAČNICOM</t>
  </si>
  <si>
    <t>Kapitalni projekt K107116 ASFALTIRANJE ULICE BUNJEVAČKI PUT</t>
  </si>
  <si>
    <t>Kapitalni projekt K107117 ASFALTIRANJE ULICE GOSPODNETIĆEV PUT</t>
  </si>
  <si>
    <t>Kapitalni projekt K107118 ASFALTIRANJE KUDUZOVE ULICE</t>
  </si>
  <si>
    <t>Kapitalni projekt K107119 ASFALTIRANJE ODVOJKA ZAGREBAČKE ULICE</t>
  </si>
  <si>
    <t>Kapitalni projekt K107120 ASFALTIRANJE ULICE FRA MIJE KOTARAŠA</t>
  </si>
  <si>
    <t>Kapitalni projekt K107121 ASFALTIRANJE ULICE MARKA ĆAĆIĆA</t>
  </si>
  <si>
    <t>Kapitalni projekt K107122 ASFALTIRANJE ODVOJKA ULICE ANTE ANIĆA</t>
  </si>
  <si>
    <t>Kapitalni projekt K107123 IZGRADNJA JAVNE RASVJETE U VUKOVARSKOJ ULICI 3-5-7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</si>
  <si>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</si>
  <si>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</si>
  <si>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</si>
  <si>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</si>
  <si>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</si>
  <si>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</si>
  <si>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</si>
  <si>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IZVRŠENJE</t>
  </si>
  <si>
    <t>Članak 1.</t>
  </si>
  <si>
    <t>Članak 2.</t>
  </si>
  <si>
    <t>Program 1075 PROGRAM IZGRADNJE I UREĐENJA OBJEKATA JAVNE NAMJENE</t>
  </si>
  <si>
    <t>Kapitalni projekt K107502 GRADNJA ATLETSKE STAZE</t>
  </si>
  <si>
    <t>Kapitalni projekt K107503 UREĐENJE I OPREMANJE DJEČJEG IGRALIŠTA</t>
  </si>
  <si>
    <t>Kapitalni projekt K107504 UVOĐENJE NAPLATE PARKIRANJA</t>
  </si>
  <si>
    <t>Kapitalni projekt K107505 IZRADA KUĆICE ZA MJERENJE KVALITETE VODE</t>
  </si>
  <si>
    <t>Kapitalni projekt K107705 SANACIJA KROVA MALE SPORTSKE DVORANE</t>
  </si>
  <si>
    <t>DOSTAVITI:</t>
  </si>
  <si>
    <t>1. Ministarstvo financija (e-mail)</t>
  </si>
  <si>
    <t>KONTO</t>
  </si>
  <si>
    <t>PLAN RAZVOJNIH PROGRAMA</t>
  </si>
  <si>
    <t>INVESTICIJA / KAPITALNA POMOĆ / KAPITALNA DONACIJA</t>
  </si>
  <si>
    <t>UKUPNO RASHODI / IZDACI</t>
  </si>
  <si>
    <t>Kapitalni projekt K100507 GLAVNI I IZVEDBENI PROJEKT - MUZEJ KRALJA ZVONIMIRA</t>
  </si>
  <si>
    <t>Kapitalni projekt K100509 IDEJNI, GLAVNI I IZVEDBENI PROJEKT - APARTMANI</t>
  </si>
  <si>
    <t xml:space="preserve">Kapitalni projekt K100516 IDEJNI I GLAVNI PROJEKT UREĐENJA PARKIRALIŠTA - CESARIĆEVA </t>
  </si>
  <si>
    <t xml:space="preserve">Kapitalni projekt K100517 IMOVINSKO-PRAVNI ODNOSI I PRAVO SLUŽNOSTI - STAZA OD MOSTA </t>
  </si>
  <si>
    <t xml:space="preserve">Razdjel 030 UPRAVNI ODJEL ZA PROSTORNO UREĐENJE, KOMUNALNE, IMOVINSKOPRAVNE </t>
  </si>
  <si>
    <t>Glava 01 UO za prostorno uređenje, komunalne, imovinskopravne poslove i zaštitu okoliša</t>
  </si>
  <si>
    <t>Aktivnost A100515 USLUGE IZRADE CBA ZA ZAHVATE U STAROJ JEZGRI</t>
  </si>
  <si>
    <t xml:space="preserve">Kapitalni projekt K107124 IZGRADNJA JAVNE RASVJETE U SOLINSKOJ ULICI </t>
  </si>
  <si>
    <t xml:space="preserve">Kapitalni projekt K107125 IZGRADNJA JAVNE RASVJETE U VRLIČKOJ ULICI </t>
  </si>
  <si>
    <t>Aktivnost A100519 USLUGE IZRADE CBA ZA MUZEJ, VINOTEKU I APARTMANE</t>
  </si>
  <si>
    <t>Aktivnost A100516 USLUGE IZRADE CBA ZA PODUZETNIČKI CENTAR</t>
  </si>
  <si>
    <t>Aktivnost A100520 ARHEOLOŠKO ISTRAŽNI RADOVI - ZA KOSI LIFT</t>
  </si>
  <si>
    <t>Aktivnost A100522 CBA ZA INFORMACIJSKO-INOVACIJSKI INKUBATOR (3i)</t>
  </si>
  <si>
    <t>GRAD KNIN</t>
  </si>
  <si>
    <t>GRADONAČELNIK</t>
  </si>
  <si>
    <t>dr.sc. Marko Jelić</t>
  </si>
  <si>
    <t xml:space="preserve"> I  UVOD</t>
  </si>
  <si>
    <t>1. Opći dio proračuna koji čini Račun prihoda i rashoda prema ekonomskoj klasifikaciji, prema izvorima financiranja i prema funkcijskoj klasifikaciji</t>
  </si>
  <si>
    <t xml:space="preserve"> II  OPĆI DIO</t>
  </si>
  <si>
    <t>Članak 10.</t>
  </si>
  <si>
    <t>3. Izvještaj o izvršenju plana razvojnih programa</t>
  </si>
  <si>
    <t>Izvješće o izvršenju proračuna Grada Knina za razdoblje 1.1.-31.12.2019. sadrži:</t>
  </si>
  <si>
    <t>2. Posebni dio proračuna po organizacijskoj i programskoj klasifikaciji na razini odjeljka ekonomske klasifikacije</t>
  </si>
  <si>
    <t>Opći dio Izvješća o izvršenju proračuna Grada Knina za razdoblje 1.1. - 31.12.2019. sadrži:</t>
  </si>
  <si>
    <t>Višak prihoda i primitaka ostvaren u izvještajnom razdoblju iznosi 10.728.257,67 kn i bit će iskorišten u narednom razdoblju.</t>
  </si>
  <si>
    <t>Izvješće o izvršenju proračuna Grada Knina za razdoblje 1.1.-31.12.2019. objavit će se na službenoj stranici Grada Knina i u Službenom glasilu Grada Knina.</t>
  </si>
  <si>
    <t>Aktivnost A100517 PRIPREMA I TISAK PROMOTIVNOG MATERIJALA ZA RAZVOJ PODUZETNIŠTVA</t>
  </si>
  <si>
    <t xml:space="preserve">322 Rashodi za materijal i energiju                                                                     </t>
  </si>
  <si>
    <t>2.878.882,66</t>
  </si>
  <si>
    <t>3.411.675,00</t>
  </si>
  <si>
    <t>3.171.365,95</t>
  </si>
  <si>
    <t>110,16%</t>
  </si>
  <si>
    <t>92,96%</t>
  </si>
  <si>
    <t xml:space="preserve">3221 Uredski materijal i ostali materijalni rashodi                                                      </t>
  </si>
  <si>
    <t>433.338,66</t>
  </si>
  <si>
    <t>402.639,00</t>
  </si>
  <si>
    <t>92,92%</t>
  </si>
  <si>
    <t xml:space="preserve">3222 Materijal i sirovine                                                                                </t>
  </si>
  <si>
    <t>326.793,83</t>
  </si>
  <si>
    <t>365.288,53</t>
  </si>
  <si>
    <t>111,78%</t>
  </si>
  <si>
    <t xml:space="preserve">3223 Energija                                                                                            </t>
  </si>
  <si>
    <t>1.836.641,88</t>
  </si>
  <si>
    <t>2.138.900,39</t>
  </si>
  <si>
    <t>116,46%</t>
  </si>
  <si>
    <t xml:space="preserve">3224 Materijal i dijelovi za tekuće i investicijsko održavanje                                           </t>
  </si>
  <si>
    <t>128.566,49</t>
  </si>
  <si>
    <t>129.188,45</t>
  </si>
  <si>
    <t>100,48%</t>
  </si>
  <si>
    <t xml:space="preserve">3225 Sitni inventar i auto gume                                                                          </t>
  </si>
  <si>
    <t>78.114,66</t>
  </si>
  <si>
    <t>41.881,45</t>
  </si>
  <si>
    <t>53,62%</t>
  </si>
  <si>
    <t xml:space="preserve">3227 Službena, radna i zaštitna odjeća i obuća                                                           </t>
  </si>
  <si>
    <t>75.427,14</t>
  </si>
  <si>
    <t>93.468,13</t>
  </si>
  <si>
    <t>123,92%</t>
  </si>
  <si>
    <t xml:space="preserve">323 Rashodi za usluge                                                                                   </t>
  </si>
  <si>
    <t>11.071.517,58</t>
  </si>
  <si>
    <t>15.434.183,52</t>
  </si>
  <si>
    <t>13.727.226,47</t>
  </si>
  <si>
    <t>123,99%</t>
  </si>
  <si>
    <t>88,94%</t>
  </si>
  <si>
    <t xml:space="preserve">3231 Usluge telefona, pošte i prijevoza                                                                  </t>
  </si>
  <si>
    <t>425.944,36</t>
  </si>
  <si>
    <t>454.732,55</t>
  </si>
  <si>
    <t>106,76%</t>
  </si>
  <si>
    <t xml:space="preserve">3232 Usluge tekućeg i investicijskog održavanja                                                          </t>
  </si>
  <si>
    <t>4.943.953,32</t>
  </si>
  <si>
    <t>5.797.608,79</t>
  </si>
  <si>
    <t>117,27%</t>
  </si>
  <si>
    <t xml:space="preserve">3233 Usluge promidžbe i informiranja                                                                     </t>
  </si>
  <si>
    <t>207.533,44</t>
  </si>
  <si>
    <t>535.137,11</t>
  </si>
  <si>
    <t>257,86%</t>
  </si>
  <si>
    <t xml:space="preserve">3234 Komunalne usluge                                                                                    </t>
  </si>
  <si>
    <t>2.011.866,78</t>
  </si>
  <si>
    <t>2.044.583,62</t>
  </si>
  <si>
    <t>101,63%</t>
  </si>
  <si>
    <t xml:space="preserve">3235 Zakupnine i najamnine                                                                               </t>
  </si>
  <si>
    <t>981.314,30</t>
  </si>
  <si>
    <t>1.268.550,98</t>
  </si>
  <si>
    <t>129,27%</t>
  </si>
  <si>
    <t xml:space="preserve">3236 Zdravstvene i veterinarske usluge                                                                   </t>
  </si>
  <si>
    <t>85.099,75</t>
  </si>
  <si>
    <t>83.600,50</t>
  </si>
  <si>
    <t>98,24%</t>
  </si>
  <si>
    <t xml:space="preserve">3237 Intelektualne i osobne usluge                                                                       </t>
  </si>
  <si>
    <t>1.687.272,82</t>
  </si>
  <si>
    <t>2.738.916,51</t>
  </si>
  <si>
    <t>162,33%</t>
  </si>
  <si>
    <t xml:space="preserve">3238 Računalne usluge                                                                                    </t>
  </si>
  <si>
    <t>167.928,88</t>
  </si>
  <si>
    <t>295.234,64</t>
  </si>
  <si>
    <t>175,81%</t>
  </si>
  <si>
    <t xml:space="preserve">3239 Ostale usluge                                                                                       </t>
  </si>
  <si>
    <t>560.603,93</t>
  </si>
  <si>
    <t>508.861,77</t>
  </si>
  <si>
    <t>90,77%</t>
  </si>
  <si>
    <t xml:space="preserve">324 Naknade troškova osobama izvan radnog odnosa                                                        </t>
  </si>
  <si>
    <t>121.070,32</t>
  </si>
  <si>
    <t>144.500,00</t>
  </si>
  <si>
    <t>116.898,53</t>
  </si>
  <si>
    <t>96,55%</t>
  </si>
  <si>
    <t>80,90%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</si>
  <si>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</si>
  <si>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</si>
  <si>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>1.966.987,97</t>
  </si>
  <si>
    <t>4.655.447,44</t>
  </si>
  <si>
    <t>2.955.594,44</t>
  </si>
  <si>
    <t>150,26%</t>
  </si>
  <si>
    <t>63,49%</t>
  </si>
  <si>
    <t xml:space="preserve">3291 Naknade za rad predstavničkih i izvršnih tijela, povjerenstava i slično                             </t>
  </si>
  <si>
    <t>245.072,06</t>
  </si>
  <si>
    <t>274.121,42</t>
  </si>
  <si>
    <t>111,85%</t>
  </si>
  <si>
    <t xml:space="preserve">3292 Premije osiguranja                                                                                  </t>
  </si>
  <si>
    <t>60.202,25</t>
  </si>
  <si>
    <t>51.076,50</t>
  </si>
  <si>
    <t>84,84%</t>
  </si>
  <si>
    <t xml:space="preserve">3293 Reprezentacija                                                                                      </t>
  </si>
  <si>
    <t>202.890,01</t>
  </si>
  <si>
    <t>242.023,32</t>
  </si>
  <si>
    <t>119,29%</t>
  </si>
  <si>
    <t>3294 Članarine i norme</t>
  </si>
  <si>
    <t>25.790,82</t>
  </si>
  <si>
    <t>18.337,71</t>
  </si>
  <si>
    <t>71,10%</t>
  </si>
  <si>
    <t xml:space="preserve">3295 Pristojbe i naknade                                                                                 </t>
  </si>
  <si>
    <t>68.755,92</t>
  </si>
  <si>
    <t>104.300,79</t>
  </si>
  <si>
    <t>151,70%</t>
  </si>
  <si>
    <t xml:space="preserve">3299 Ostali nespomenuti rashodi poslovanja                                                               </t>
  </si>
  <si>
    <t>1.364.276,91</t>
  </si>
  <si>
    <t>2.265.734,70</t>
  </si>
  <si>
    <t>166,08%</t>
  </si>
  <si>
    <t xml:space="preserve">34 Financijski rashodi                                                                                 </t>
  </si>
  <si>
    <t>332.172,25</t>
  </si>
  <si>
    <t>102.500,00</t>
  </si>
  <si>
    <t>77.204,06</t>
  </si>
  <si>
    <t>23,24%</t>
  </si>
  <si>
    <t>75,32%</t>
  </si>
  <si>
    <t xml:space="preserve">342 Kamate za primljene kredite i zajmove                                                               </t>
  </si>
  <si>
    <t>2.000,00</t>
  </si>
  <si>
    <t xml:space="preserve">343 Ostali financijski rashodi                                                                          </t>
  </si>
  <si>
    <t>100.500,00</t>
  </si>
  <si>
    <t>76,82%</t>
  </si>
  <si>
    <t xml:space="preserve">3431 Bankarske usluge i usluge platnog prometa                                                           </t>
  </si>
  <si>
    <t>160.855,61</t>
  </si>
  <si>
    <t>73.725,30</t>
  </si>
  <si>
    <t>45,83%</t>
  </si>
  <si>
    <t xml:space="preserve">3433 Zatezne kamate                                                                                      </t>
  </si>
  <si>
    <t>170.706,61</t>
  </si>
  <si>
    <t>3.478,76</t>
  </si>
  <si>
    <t>2,04%</t>
  </si>
  <si>
    <t xml:space="preserve">3434 Ostali nespomenuti financijski rashodi                                                              </t>
  </si>
  <si>
    <t>610,03</t>
  </si>
  <si>
    <t xml:space="preserve">35 Subvencije                                                                                          </t>
  </si>
  <si>
    <t>535.711,94</t>
  </si>
  <si>
    <t>1.597.000,00</t>
  </si>
  <si>
    <t>1.547.779,31</t>
  </si>
  <si>
    <t>288,92%</t>
  </si>
  <si>
    <t>96,92%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</si>
  <si>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</si>
  <si>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</si>
  <si>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>441.407,05</t>
  </si>
  <si>
    <t>1.000.684,48</t>
  </si>
  <si>
    <t>226,70%</t>
  </si>
  <si>
    <t xml:space="preserve">3523 Subvencije poljoprivrednicima i obrtnicima                                                          </t>
  </si>
  <si>
    <t>94.304,89</t>
  </si>
  <si>
    <t>547.094,83</t>
  </si>
  <si>
    <t>580,13%</t>
  </si>
  <si>
    <t>36 Pomoći dane u inozemstvo i unutar općeg proračuna</t>
  </si>
  <si>
    <t>308.122,00</t>
  </si>
  <si>
    <t>320.000,00</t>
  </si>
  <si>
    <t>306.335,64</t>
  </si>
  <si>
    <t>99,42%</t>
  </si>
  <si>
    <t>95,73%</t>
  </si>
  <si>
    <t xml:space="preserve">363 Pomoći unutar općeg proračuna                                                                       </t>
  </si>
  <si>
    <t>21.000,00</t>
  </si>
  <si>
    <t>20.000,00</t>
  </si>
  <si>
    <t>8.000,00</t>
  </si>
  <si>
    <t>38,10%</t>
  </si>
  <si>
    <t>40,00%</t>
  </si>
  <si>
    <t xml:space="preserve">3631 Tekuće pomoći unutar općeg proračuna                                                                </t>
  </si>
  <si>
    <t>366 Pomoći proračunskim korisnicima drugih proračuna</t>
  </si>
  <si>
    <t>287.122,00</t>
  </si>
  <si>
    <t>300.000,00</t>
  </si>
  <si>
    <t>298.335,64</t>
  </si>
  <si>
    <t>103,91%</t>
  </si>
  <si>
    <t>99,45%</t>
  </si>
  <si>
    <t>3661 Tekuće pomoći proračunskim korisnicima drugih proračuna</t>
  </si>
  <si>
    <t>176.122,00</t>
  </si>
  <si>
    <t>169,39%</t>
  </si>
  <si>
    <t>3662 Kapitalne pomoći proračunskim korisnicima drugih proračuna</t>
  </si>
  <si>
    <t>111.000,00</t>
  </si>
  <si>
    <t xml:space="preserve">37 Naknade građanima i kućanstvima na temelju osiguranja i druge naknade                               </t>
  </si>
  <si>
    <t>1.356.411,19</t>
  </si>
  <si>
    <t>2.018.350,00</t>
  </si>
  <si>
    <t>1.895.359,74</t>
  </si>
  <si>
    <t>139,73%</t>
  </si>
  <si>
    <t>93,91%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</si>
  <si>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</si>
  <si>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</si>
  <si>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1.220.353,81</t>
  </si>
  <si>
    <t>1.668.751,41</t>
  </si>
  <si>
    <t>136,74%</t>
  </si>
  <si>
    <t xml:space="preserve">3722 Naknade građanima i kućanstvima u naravi                                                            </t>
  </si>
  <si>
    <t>136.057,38</t>
  </si>
  <si>
    <t>226.608,33</t>
  </si>
  <si>
    <t>166,55%</t>
  </si>
  <si>
    <t xml:space="preserve">38 Ostali rashodi                                                                                      </t>
  </si>
  <si>
    <t>2.598.635,49</t>
  </si>
  <si>
    <t>5.482.736,00</t>
  </si>
  <si>
    <t>5.282.207,39</t>
  </si>
  <si>
    <t>203,27%</t>
  </si>
  <si>
    <t>96,34%</t>
  </si>
  <si>
    <t xml:space="preserve">381 Tekuće donacije                                                                                     </t>
  </si>
  <si>
    <t>2.181.979,49</t>
  </si>
  <si>
    <t>3.812.736,00</t>
  </si>
  <si>
    <t>3.618.198,03</t>
  </si>
  <si>
    <t>165,82%</t>
  </si>
  <si>
    <t>94,90%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</si>
  <si>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</si>
  <si>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</si>
  <si>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>403.000,00</t>
  </si>
  <si>
    <t>1.610.000,00</t>
  </si>
  <si>
    <t>1.607.924,38</t>
  </si>
  <si>
    <t>398,99%</t>
  </si>
  <si>
    <t>99,87%</t>
  </si>
  <si>
    <t xml:space="preserve">3821 Kapitalne donacije neprofitnim organizacijama                                                       </t>
  </si>
  <si>
    <t xml:space="preserve">383 Kazne, penali i naknade štete                                                                       </t>
  </si>
  <si>
    <t>13.656,00</t>
  </si>
  <si>
    <t>60.000,00</t>
  </si>
  <si>
    <t>56.084,98</t>
  </si>
  <si>
    <t>410,70%</t>
  </si>
  <si>
    <t>93,47%</t>
  </si>
  <si>
    <t xml:space="preserve">3831 Naknade šteta pravnim i fizičkim osobama                                                            </t>
  </si>
  <si>
    <t xml:space="preserve">41 Rashodi za nabavu neproizvedene dugotrajne imovine                                                  </t>
  </si>
  <si>
    <t>1.095.806,27</t>
  </si>
  <si>
    <t>3.102.012,00</t>
  </si>
  <si>
    <t>907.287,92</t>
  </si>
  <si>
    <t>82,80%</t>
  </si>
  <si>
    <t>29,25%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</si>
  <si>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</si>
  <si>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</si>
  <si>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>236,62</t>
  </si>
  <si>
    <t>22.275,42</t>
  </si>
  <si>
    <t>9414,01%</t>
  </si>
  <si>
    <t xml:space="preserve">4126 Ostala nematerijalna imovina                                                                        </t>
  </si>
  <si>
    <t>1.095.569,65</t>
  </si>
  <si>
    <t>885.012,50</t>
  </si>
  <si>
    <t>80,78%</t>
  </si>
  <si>
    <t xml:space="preserve">42 Rashodi za nabavu proizvedene dugotrajne imovine                                                    </t>
  </si>
  <si>
    <t>25.522.316,27</t>
  </si>
  <si>
    <t>9.065.980,00</t>
  </si>
  <si>
    <t>7.489.667,43</t>
  </si>
  <si>
    <t>29,35%</t>
  </si>
  <si>
    <t>82,61%</t>
  </si>
  <si>
    <t xml:space="preserve">421 Građevinski objekti                                                                                 </t>
  </si>
  <si>
    <t>24.482.686,49</t>
  </si>
  <si>
    <t>7.786.900,00</t>
  </si>
  <si>
    <t>6.471.089,15</t>
  </si>
  <si>
    <t>26,43%</t>
  </si>
  <si>
    <t>83,10%</t>
  </si>
  <si>
    <t xml:space="preserve">4211 Stambeni objekti                                                                                    </t>
  </si>
  <si>
    <t>374.500,00</t>
  </si>
  <si>
    <t xml:space="preserve">4212 Poslovni objekti                                                                                    </t>
  </si>
  <si>
    <t>8.817.357,33</t>
  </si>
  <si>
    <t>101.871,88</t>
  </si>
  <si>
    <t>1,16%</t>
  </si>
  <si>
    <t xml:space="preserve">4213 Ceste, željeznice i ostali prometni objekti                                                         </t>
  </si>
  <si>
    <t>359.516,68</t>
  </si>
  <si>
    <t>3.086.117,20</t>
  </si>
  <si>
    <t>858,41%</t>
  </si>
  <si>
    <t xml:space="preserve">4214 Ostali građevinski objekti                                                                          </t>
  </si>
  <si>
    <t>15.305.812,48</t>
  </si>
  <si>
    <t>2.908.600,07</t>
  </si>
  <si>
    <t>19,00%</t>
  </si>
  <si>
    <t xml:space="preserve">422 Postrojenja i oprema                                                                                </t>
  </si>
  <si>
    <t>917.364,10</t>
  </si>
  <si>
    <t>943.480,00</t>
  </si>
  <si>
    <t>686.120,59</t>
  </si>
  <si>
    <t>74,79%</t>
  </si>
  <si>
    <t>72,72%</t>
  </si>
  <si>
    <t xml:space="preserve">4221 Uredska oprema i namještaj                                                                          </t>
  </si>
  <si>
    <t>234.931,41</t>
  </si>
  <si>
    <t>243.864,40</t>
  </si>
  <si>
    <t>103,80%</t>
  </si>
  <si>
    <t xml:space="preserve">4222 Komunikacijska oprema                                                                               </t>
  </si>
  <si>
    <t>25.496,00</t>
  </si>
  <si>
    <t>35.246,75</t>
  </si>
  <si>
    <t>138,24%</t>
  </si>
  <si>
    <t xml:space="preserve">4223 Oprema za održavanje i zaštitu                                                                      </t>
  </si>
  <si>
    <t>47.402,25</t>
  </si>
  <si>
    <t xml:space="preserve">4224 Medicinska i laboratorijska oprema                                                                  </t>
  </si>
  <si>
    <t>99.000,00</t>
  </si>
  <si>
    <t xml:space="preserve">4227 Uređaji, strojevi i oprema za ostale namjene                                                        </t>
  </si>
  <si>
    <t>557.936,69</t>
  </si>
  <si>
    <t>359.607,19</t>
  </si>
  <si>
    <t>64,45%</t>
  </si>
  <si>
    <t xml:space="preserve">423 Prijevozna sredstva                                                                                 </t>
  </si>
  <si>
    <t>183.600,00</t>
  </si>
  <si>
    <t>182.757,70</t>
  </si>
  <si>
    <t>99,54%</t>
  </si>
  <si>
    <t xml:space="preserve">4231 Prijevozna sredstva u cestovnom prometu                                                             </t>
  </si>
  <si>
    <t>424 Knjige, umjetnička djela i ostale izložbene vrijednosti</t>
  </si>
  <si>
    <t>122.265,68</t>
  </si>
  <si>
    <t>152.000,00</t>
  </si>
  <si>
    <t>149.699,99</t>
  </si>
  <si>
    <t>122,44%</t>
  </si>
  <si>
    <t>98,49%</t>
  </si>
  <si>
    <t xml:space="preserve">4241 Knjige                                                                                              </t>
  </si>
  <si>
    <t>112.265,68</t>
  </si>
  <si>
    <t>117.999,99</t>
  </si>
  <si>
    <t>105,11%</t>
  </si>
  <si>
    <t xml:space="preserve">4243 Muzejski izlošci i predmeti prirodnih rijetkosti                                                    </t>
  </si>
  <si>
    <t>10.000,00</t>
  </si>
  <si>
    <t>31.700,00</t>
  </si>
  <si>
    <t>317,00%</t>
  </si>
  <si>
    <t xml:space="preserve">45 Rashodi za dodatna ulaganja na nefinancijskoj imovini                                               </t>
  </si>
  <si>
    <t>374.445,41</t>
  </si>
  <si>
    <t>270.000,00</t>
  </si>
  <si>
    <t>269.850,00</t>
  </si>
  <si>
    <t>72,07%</t>
  </si>
  <si>
    <t>99,94%</t>
  </si>
  <si>
    <t xml:space="preserve">Šibensko - kninske županije", br. 07/09, 3/13 i 11/13-pročišćeni tekst, i "Službeno glasilo Grada Knina", br. 4/14, 2/18 i 6/18-pročišćeni tekst i 8/19 i 1/20), gradonačelnik </t>
  </si>
  <si>
    <t>U Kninu, 30.04.2020.</t>
  </si>
  <si>
    <t>Urbroj: 2182/10-02-20-42</t>
  </si>
  <si>
    <t>Klasa: 400-06/18-01/74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</si>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</sst>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\.m\.yyyy"/>
    <numFmt numFmtId="175" formatCode="0.00##\%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</numFmts>
  <fonts count="4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Arial"/>
      <family val="0"/>
    </font>
    <font>
      <b/>
      <sz val="12"/>
      <color indexed="8"/>
      <name val="Arimo"/>
      <family val="2"/>
    </font>
    <font>
      <b/>
      <sz val="11"/>
      <color indexed="8"/>
      <name val="Arimo"/>
      <family val="2"/>
    </font>
    <font>
      <sz val="12"/>
      <color indexed="8"/>
      <name val="Calibri"/>
      <family val="2"/>
    </font>
    <font>
      <b/>
      <sz val="12"/>
      <color indexed="9"/>
      <name val="Arimo"/>
      <family val="2"/>
    </font>
    <font>
      <b/>
      <sz val="12"/>
      <color indexed="28"/>
      <name val="Arimo"/>
      <family val="2"/>
    </font>
    <font>
      <b/>
      <sz val="12"/>
      <color indexed="40"/>
      <name val="Arimo"/>
      <family val="2"/>
    </font>
    <font>
      <b/>
      <sz val="12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0"/>
      <color indexed="55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thin">
        <color indexed="8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0" fillId="20" borderId="1" applyNumberFormat="0" applyFont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21" borderId="7" applyNumberFormat="0" applyAlignment="0" applyProtection="0"/>
    <xf numFmtId="0" fontId="10" fillId="21" borderId="2" applyNumberFormat="0" applyAlignment="0" applyProtection="0"/>
    <xf numFmtId="0" fontId="1" fillId="21" borderId="8">
      <alignment horizontal="center" vertical="top" wrapText="1"/>
      <protection/>
    </xf>
    <xf numFmtId="0" fontId="20" fillId="0" borderId="9" applyNumberFormat="0" applyFill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0" borderId="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9" fillId="21" borderId="7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1" fillId="22" borderId="3" applyNumberFormat="0" applyAlignment="0" applyProtection="0"/>
    <xf numFmtId="4" fontId="4" fillId="23" borderId="10" applyNumberFormat="0" applyProtection="0">
      <alignment vertical="center"/>
    </xf>
    <xf numFmtId="4" fontId="24" fillId="23" borderId="10" applyNumberFormat="0" applyProtection="0">
      <alignment vertical="center"/>
    </xf>
    <xf numFmtId="4" fontId="4" fillId="23" borderId="10" applyNumberFormat="0" applyProtection="0">
      <alignment horizontal="left" vertical="center" indent="1"/>
    </xf>
    <xf numFmtId="0" fontId="4" fillId="23" borderId="10" applyNumberFormat="0" applyProtection="0">
      <alignment horizontal="left" vertical="top" indent="1"/>
    </xf>
    <xf numFmtId="4" fontId="4" fillId="24" borderId="0" applyNumberFormat="0" applyProtection="0">
      <alignment horizontal="left" vertical="center" indent="1"/>
    </xf>
    <xf numFmtId="4" fontId="25" fillId="3" borderId="10" applyNumberFormat="0" applyProtection="0">
      <alignment horizontal="right" vertical="center"/>
    </xf>
    <xf numFmtId="4" fontId="25" fillId="9" borderId="10" applyNumberFormat="0" applyProtection="0">
      <alignment horizontal="right" vertical="center"/>
    </xf>
    <xf numFmtId="4" fontId="25" fillId="17" borderId="10" applyNumberFormat="0" applyProtection="0">
      <alignment horizontal="right" vertical="center"/>
    </xf>
    <xf numFmtId="4" fontId="25" fillId="11" borderId="10" applyNumberFormat="0" applyProtection="0">
      <alignment horizontal="right" vertical="center"/>
    </xf>
    <xf numFmtId="4" fontId="25" fillId="15" borderId="10" applyNumberFormat="0" applyProtection="0">
      <alignment horizontal="right" vertical="center"/>
    </xf>
    <xf numFmtId="4" fontId="25" fillId="19" borderId="10" applyNumberFormat="0" applyProtection="0">
      <alignment horizontal="right" vertical="center"/>
    </xf>
    <xf numFmtId="4" fontId="25" fillId="18" borderId="10" applyNumberFormat="0" applyProtection="0">
      <alignment horizontal="right" vertical="center"/>
    </xf>
    <xf numFmtId="4" fontId="25" fillId="25" borderId="10" applyNumberFormat="0" applyProtection="0">
      <alignment horizontal="right" vertical="center"/>
    </xf>
    <xf numFmtId="4" fontId="25" fillId="10" borderId="10" applyNumberFormat="0" applyProtection="0">
      <alignment horizontal="right" vertical="center"/>
    </xf>
    <xf numFmtId="4" fontId="4" fillId="26" borderId="11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4" fillId="24" borderId="10" applyNumberFormat="0" applyProtection="0">
      <alignment horizontal="center" vertical="top"/>
    </xf>
    <xf numFmtId="4" fontId="25" fillId="27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0" fontId="1" fillId="28" borderId="10" applyNumberFormat="0" applyProtection="0">
      <alignment horizontal="left" vertical="center" indent="1"/>
    </xf>
    <xf numFmtId="0" fontId="0" fillId="29" borderId="7" applyNumberFormat="0" applyProtection="0">
      <alignment horizontal="left" vertical="center" indent="1"/>
    </xf>
    <xf numFmtId="0" fontId="0" fillId="29" borderId="7" applyNumberFormat="0" applyProtection="0">
      <alignment horizontal="left" vertical="center" wrapText="1" indent="1"/>
    </xf>
    <xf numFmtId="0" fontId="1" fillId="28" borderId="10" applyNumberFormat="0" applyProtection="0">
      <alignment horizontal="left" vertical="top" indent="1"/>
    </xf>
    <xf numFmtId="0" fontId="1" fillId="24" borderId="10" applyNumberFormat="0" applyProtection="0">
      <alignment horizontal="left" vertical="center" indent="1"/>
    </xf>
    <xf numFmtId="0" fontId="0" fillId="22" borderId="7" applyNumberFormat="0" applyProtection="0">
      <alignment horizontal="left" vertical="center" indent="1"/>
    </xf>
    <xf numFmtId="0" fontId="0" fillId="22" borderId="7" applyNumberFormat="0" applyProtection="0">
      <alignment horizontal="left" vertical="center" wrapText="1" indent="1"/>
    </xf>
    <xf numFmtId="0" fontId="0" fillId="24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21" borderId="7" applyNumberFormat="0" applyProtection="0">
      <alignment horizontal="left" vertical="center" indent="1"/>
    </xf>
    <xf numFmtId="0" fontId="0" fillId="21" borderId="7" applyNumberFormat="0" applyProtection="0">
      <alignment horizontal="left" vertical="center" wrapText="1" indent="1"/>
    </xf>
    <xf numFmtId="0" fontId="0" fillId="8" borderId="10" applyNumberFormat="0" applyProtection="0">
      <alignment horizontal="left" vertical="top" indent="1"/>
    </xf>
    <xf numFmtId="0" fontId="0" fillId="27" borderId="10" applyNumberFormat="0" applyProtection="0">
      <alignment horizontal="left" vertical="center" indent="1"/>
    </xf>
    <xf numFmtId="0" fontId="0" fillId="27" borderId="10" applyNumberFormat="0" applyProtection="0">
      <alignment horizontal="left" vertical="top" indent="1"/>
    </xf>
    <xf numFmtId="0" fontId="0" fillId="0" borderId="0">
      <alignment/>
      <protection/>
    </xf>
    <xf numFmtId="4" fontId="25" fillId="20" borderId="10" applyNumberFormat="0" applyProtection="0">
      <alignment vertical="center"/>
    </xf>
    <xf numFmtId="4" fontId="27" fillId="20" borderId="10" applyNumberFormat="0" applyProtection="0">
      <alignment vertical="center"/>
    </xf>
    <xf numFmtId="4" fontId="25" fillId="20" borderId="10" applyNumberFormat="0" applyProtection="0">
      <alignment horizontal="left" vertical="center" indent="1"/>
    </xf>
    <xf numFmtId="0" fontId="25" fillId="20" borderId="10" applyNumberFormat="0" applyProtection="0">
      <alignment horizontal="left" vertical="top" indent="1"/>
    </xf>
    <xf numFmtId="4" fontId="28" fillId="27" borderId="10" applyNumberFormat="0" applyProtection="0">
      <alignment horizontal="right" vertical="center"/>
    </xf>
    <xf numFmtId="4" fontId="27" fillId="27" borderId="10" applyNumberFormat="0" applyProtection="0">
      <alignment horizontal="right" vertical="center"/>
    </xf>
    <xf numFmtId="4" fontId="25" fillId="24" borderId="10" applyNumberFormat="0" applyProtection="0">
      <alignment horizontal="left" vertical="center" indent="1"/>
    </xf>
    <xf numFmtId="0" fontId="4" fillId="24" borderId="10" applyNumberFormat="0" applyProtection="0">
      <alignment horizontal="center" vertical="top" wrapText="1"/>
    </xf>
    <xf numFmtId="4" fontId="29" fillId="30" borderId="0" applyNumberFormat="0" applyProtection="0">
      <alignment horizontal="left" vertical="center" indent="1"/>
    </xf>
    <xf numFmtId="4" fontId="30" fillId="27" borderId="10" applyNumberFormat="0" applyProtection="0">
      <alignment horizontal="right" vertical="center"/>
    </xf>
    <xf numFmtId="0" fontId="31" fillId="31" borderId="0">
      <alignment/>
      <protection/>
    </xf>
    <xf numFmtId="49" fontId="32" fillId="31" borderId="0">
      <alignment/>
      <protection/>
    </xf>
    <xf numFmtId="49" fontId="33" fillId="31" borderId="12">
      <alignment/>
      <protection/>
    </xf>
    <xf numFmtId="49" fontId="34" fillId="31" borderId="0">
      <alignment/>
      <protection/>
    </xf>
    <xf numFmtId="0" fontId="31" fillId="32" borderId="12">
      <alignment/>
      <protection locked="0"/>
    </xf>
    <xf numFmtId="0" fontId="31" fillId="31" borderId="0">
      <alignment/>
      <protection/>
    </xf>
    <xf numFmtId="0" fontId="35" fillId="33" borderId="0">
      <alignment/>
      <protection/>
    </xf>
    <xf numFmtId="0" fontId="35" fillId="10" borderId="0">
      <alignment/>
      <protection/>
    </xf>
    <xf numFmtId="0" fontId="35" fillId="11" borderId="0">
      <alignment/>
      <protection/>
    </xf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8" fillId="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35" fillId="31" borderId="0">
      <alignment horizontal="right" vertical="center"/>
      <protection/>
    </xf>
    <xf numFmtId="49" fontId="35" fillId="31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8" fillId="0" borderId="0" xfId="0" applyFont="1" applyAlignment="1">
      <alignment/>
    </xf>
    <xf numFmtId="0" fontId="7" fillId="0" borderId="0" xfId="91">
      <alignment/>
      <protection/>
    </xf>
    <xf numFmtId="0" fontId="7" fillId="0" borderId="0" xfId="91" applyAlignment="1">
      <alignment horizontal="center"/>
      <protection/>
    </xf>
    <xf numFmtId="0" fontId="7" fillId="0" borderId="0" xfId="91" applyAlignment="1">
      <alignment horizontal="center" wrapText="1"/>
      <protection/>
    </xf>
    <xf numFmtId="0" fontId="7" fillId="0" borderId="0" xfId="91" applyFont="1">
      <alignment/>
      <protection/>
    </xf>
    <xf numFmtId="0" fontId="7" fillId="0" borderId="0" xfId="91" applyFont="1" applyAlignment="1">
      <alignment horizontal="center"/>
      <protection/>
    </xf>
    <xf numFmtId="0" fontId="7" fillId="32" borderId="0" xfId="94" applyNumberFormat="1" applyFont="1" applyFill="1" applyBorder="1" applyAlignment="1" applyProtection="1">
      <alignment wrapText="1"/>
      <protection locked="0"/>
    </xf>
    <xf numFmtId="4" fontId="7" fillId="32" borderId="0" xfId="94" applyNumberFormat="1" applyFont="1" applyFill="1" applyBorder="1" applyAlignment="1" applyProtection="1">
      <alignment wrapText="1"/>
      <protection locked="0"/>
    </xf>
    <xf numFmtId="0" fontId="7" fillId="32" borderId="14" xfId="94" applyNumberFormat="1" applyFont="1" applyFill="1" applyBorder="1" applyAlignment="1" applyProtection="1">
      <alignment wrapText="1"/>
      <protection locked="0"/>
    </xf>
    <xf numFmtId="0" fontId="41" fillId="32" borderId="0" xfId="94" applyNumberFormat="1" applyFont="1" applyFill="1" applyBorder="1" applyAlignment="1" applyProtection="1">
      <alignment wrapText="1"/>
      <protection locked="0"/>
    </xf>
    <xf numFmtId="1" fontId="39" fillId="32" borderId="0" xfId="94" applyNumberFormat="1" applyFont="1" applyFill="1" applyBorder="1" applyAlignment="1" applyProtection="1">
      <alignment horizontal="right" vertical="center" wrapText="1"/>
      <protection/>
    </xf>
    <xf numFmtId="1" fontId="41" fillId="32" borderId="0" xfId="94" applyNumberFormat="1" applyFont="1" applyFill="1" applyBorder="1" applyAlignment="1" applyProtection="1">
      <alignment wrapText="1"/>
      <protection locked="0"/>
    </xf>
    <xf numFmtId="0" fontId="41" fillId="32" borderId="15" xfId="94" applyNumberFormat="1" applyFont="1" applyFill="1" applyBorder="1" applyAlignment="1" applyProtection="1">
      <alignment wrapText="1"/>
      <protection locked="0"/>
    </xf>
    <xf numFmtId="0" fontId="39" fillId="32" borderId="15" xfId="94" applyNumberFormat="1" applyFont="1" applyFill="1" applyBorder="1" applyAlignment="1" applyProtection="1">
      <alignment horizontal="right" wrapText="1"/>
      <protection/>
    </xf>
    <xf numFmtId="0" fontId="41" fillId="34" borderId="0" xfId="94" applyNumberFormat="1" applyFont="1" applyFill="1" applyBorder="1" applyAlignment="1" applyProtection="1">
      <alignment wrapText="1"/>
      <protection locked="0"/>
    </xf>
    <xf numFmtId="0" fontId="42" fillId="34" borderId="0" xfId="94" applyNumberFormat="1" applyFont="1" applyFill="1" applyBorder="1" applyAlignment="1" applyProtection="1">
      <alignment horizontal="right" vertical="center" wrapText="1"/>
      <protection/>
    </xf>
    <xf numFmtId="0" fontId="41" fillId="21" borderId="0" xfId="94" applyNumberFormat="1" applyFont="1" applyFill="1" applyBorder="1" applyAlignment="1" applyProtection="1">
      <alignment wrapText="1"/>
      <protection locked="0"/>
    </xf>
    <xf numFmtId="0" fontId="42" fillId="21" borderId="0" xfId="94" applyNumberFormat="1" applyFont="1" applyFill="1" applyBorder="1" applyAlignment="1" applyProtection="1">
      <alignment horizontal="right" vertical="center" wrapText="1"/>
      <protection/>
    </xf>
    <xf numFmtId="0" fontId="46" fillId="0" borderId="0" xfId="93" applyFont="1" applyAlignment="1">
      <alignment wrapText="1"/>
      <protection/>
    </xf>
    <xf numFmtId="0" fontId="47" fillId="0" borderId="0" xfId="93" applyFont="1" applyAlignment="1">
      <alignment wrapText="1"/>
      <protection/>
    </xf>
    <xf numFmtId="4" fontId="47" fillId="0" borderId="0" xfId="93" applyNumberFormat="1" applyFont="1" applyAlignment="1">
      <alignment wrapText="1"/>
      <protection/>
    </xf>
    <xf numFmtId="4" fontId="46" fillId="0" borderId="0" xfId="93" applyNumberFormat="1" applyFont="1" applyAlignment="1">
      <alignment wrapText="1"/>
      <protection/>
    </xf>
    <xf numFmtId="0" fontId="7" fillId="32" borderId="0" xfId="94" applyNumberFormat="1" applyFont="1" applyFill="1" applyBorder="1" applyAlignment="1" applyProtection="1">
      <alignment horizontal="center" wrapText="1"/>
      <protection locked="0"/>
    </xf>
    <xf numFmtId="0" fontId="41" fillId="32" borderId="16" xfId="94" applyNumberFormat="1" applyFont="1" applyFill="1" applyBorder="1" applyAlignment="1" applyProtection="1">
      <alignment wrapText="1"/>
      <protection locked="0"/>
    </xf>
    <xf numFmtId="0" fontId="41" fillId="32" borderId="17" xfId="94" applyNumberFormat="1" applyFont="1" applyFill="1" applyBorder="1" applyAlignment="1" applyProtection="1">
      <alignment wrapText="1"/>
      <protection locked="0"/>
    </xf>
    <xf numFmtId="0" fontId="41" fillId="32" borderId="18" xfId="94" applyNumberFormat="1" applyFont="1" applyFill="1" applyBorder="1" applyAlignment="1" applyProtection="1">
      <alignment wrapText="1"/>
      <protection locked="0"/>
    </xf>
    <xf numFmtId="0" fontId="41" fillId="21" borderId="16" xfId="94" applyNumberFormat="1" applyFont="1" applyFill="1" applyBorder="1" applyAlignment="1" applyProtection="1">
      <alignment wrapText="1"/>
      <protection locked="0"/>
    </xf>
    <xf numFmtId="0" fontId="41" fillId="21" borderId="17" xfId="94" applyNumberFormat="1" applyFont="1" applyFill="1" applyBorder="1" applyAlignment="1" applyProtection="1">
      <alignment wrapText="1"/>
      <protection locked="0"/>
    </xf>
    <xf numFmtId="0" fontId="41" fillId="21" borderId="18" xfId="94" applyNumberFormat="1" applyFont="1" applyFill="1" applyBorder="1" applyAlignment="1" applyProtection="1">
      <alignment wrapText="1"/>
      <protection locked="0"/>
    </xf>
    <xf numFmtId="4" fontId="39" fillId="32" borderId="18" xfId="94" applyNumberFormat="1" applyFont="1" applyFill="1" applyBorder="1" applyAlignment="1" applyProtection="1">
      <alignment horizontal="right" vertical="center" wrapText="1"/>
      <protection/>
    </xf>
    <xf numFmtId="0" fontId="43" fillId="32" borderId="16" xfId="94" applyNumberFormat="1" applyFont="1" applyFill="1" applyBorder="1" applyAlignment="1" applyProtection="1">
      <alignment horizontal="right" vertical="center" wrapText="1"/>
      <protection/>
    </xf>
    <xf numFmtId="0" fontId="44" fillId="32" borderId="16" xfId="94" applyNumberFormat="1" applyFont="1" applyFill="1" applyBorder="1" applyAlignment="1" applyProtection="1">
      <alignment horizontal="right" vertical="center" wrapText="1"/>
      <protection/>
    </xf>
    <xf numFmtId="0" fontId="39" fillId="32" borderId="16" xfId="94" applyNumberFormat="1" applyFont="1" applyFill="1" applyBorder="1" applyAlignment="1" applyProtection="1">
      <alignment horizontal="right" vertical="center" wrapText="1"/>
      <protection/>
    </xf>
    <xf numFmtId="4" fontId="39" fillId="32" borderId="16" xfId="94" applyNumberFormat="1" applyFont="1" applyFill="1" applyBorder="1" applyAlignment="1" applyProtection="1">
      <alignment horizontal="right" vertical="center" wrapText="1"/>
      <protection/>
    </xf>
    <xf numFmtId="0" fontId="42" fillId="21" borderId="16" xfId="94" applyNumberFormat="1" applyFont="1" applyFill="1" applyBorder="1" applyAlignment="1" applyProtection="1">
      <alignment horizontal="right" vertical="center" wrapText="1"/>
      <protection/>
    </xf>
    <xf numFmtId="4" fontId="39" fillId="32" borderId="17" xfId="94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91" applyFont="1" applyAlignment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2" fillId="29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/>
    </xf>
    <xf numFmtId="0" fontId="2" fillId="29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2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2" fillId="29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21" borderId="0" xfId="0" applyFont="1" applyFill="1" applyAlignment="1">
      <alignment horizontal="center"/>
    </xf>
    <xf numFmtId="0" fontId="2" fillId="29" borderId="0" xfId="0" applyFont="1" applyFill="1" applyBorder="1" applyAlignment="1" applyProtection="1">
      <alignment horizontal="center"/>
      <protection/>
    </xf>
    <xf numFmtId="0" fontId="2" fillId="29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2" fillId="29" borderId="0" xfId="0" applyFont="1" applyFill="1" applyBorder="1" applyAlignment="1" applyProtection="1">
      <alignment horizontal="right"/>
      <protection/>
    </xf>
    <xf numFmtId="0" fontId="2" fillId="29" borderId="0" xfId="0" applyFont="1" applyFill="1" applyBorder="1" applyAlignment="1" applyProtection="1">
      <alignment/>
      <protection/>
    </xf>
    <xf numFmtId="0" fontId="1" fillId="21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14" borderId="0" xfId="0" applyFont="1" applyFill="1" applyBorder="1" applyAlignment="1" applyProtection="1">
      <alignment horizontal="right"/>
      <protection/>
    </xf>
    <xf numFmtId="0" fontId="4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right"/>
      <protection/>
    </xf>
    <xf numFmtId="0" fontId="4" fillId="14" borderId="0" xfId="0" applyFont="1" applyFill="1" applyBorder="1" applyAlignment="1" applyProtection="1">
      <alignment/>
      <protection/>
    </xf>
    <xf numFmtId="0" fontId="4" fillId="14" borderId="0" xfId="0" applyFont="1" applyFill="1" applyBorder="1" applyAlignment="1" applyProtection="1">
      <alignment wrapText="1"/>
      <protection/>
    </xf>
    <xf numFmtId="0" fontId="1" fillId="21" borderId="0" xfId="0" applyFont="1" applyFill="1" applyBorder="1" applyAlignment="1" applyProtection="1">
      <alignment/>
      <protection/>
    </xf>
    <xf numFmtId="0" fontId="1" fillId="21" borderId="0" xfId="0" applyFont="1" applyFill="1" applyBorder="1" applyAlignment="1" applyProtection="1">
      <alignment horizontal="right"/>
      <protection/>
    </xf>
    <xf numFmtId="0" fontId="1" fillId="2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29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29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0" fontId="1" fillId="21" borderId="0" xfId="0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29" borderId="0" xfId="0" applyFont="1" applyFill="1" applyBorder="1" applyAlignment="1" applyProtection="1">
      <alignment horizontal="right"/>
      <protection/>
    </xf>
    <xf numFmtId="0" fontId="2" fillId="29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 horizontal="right"/>
      <protection/>
    </xf>
    <xf numFmtId="0" fontId="1" fillId="2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21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2" fillId="35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5" borderId="0" xfId="0" applyFont="1" applyFill="1" applyAlignment="1">
      <alignment wrapText="1"/>
    </xf>
    <xf numFmtId="0" fontId="2" fillId="35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2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 horizontal="right"/>
      <protection/>
    </xf>
    <xf numFmtId="175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4" fontId="1" fillId="15" borderId="0" xfId="0" applyNumberFormat="1" applyFont="1" applyFill="1" applyBorder="1" applyAlignment="1" applyProtection="1">
      <alignment horizontal="right"/>
      <protection/>
    </xf>
    <xf numFmtId="175" fontId="1" fillId="15" borderId="0" xfId="0" applyNumberFormat="1" applyFont="1" applyFill="1" applyBorder="1" applyAlignment="1" applyProtection="1">
      <alignment horizontal="right"/>
      <protection/>
    </xf>
    <xf numFmtId="4" fontId="1" fillId="23" borderId="0" xfId="0" applyNumberFormat="1" applyFont="1" applyFill="1" applyBorder="1" applyAlignment="1" applyProtection="1">
      <alignment horizontal="right"/>
      <protection/>
    </xf>
    <xf numFmtId="175" fontId="1" fillId="23" borderId="0" xfId="0" applyNumberFormat="1" applyFont="1" applyFill="1" applyBorder="1" applyAlignment="1" applyProtection="1">
      <alignment horizontal="right"/>
      <protection/>
    </xf>
    <xf numFmtId="0" fontId="1" fillId="15" borderId="0" xfId="0" applyFont="1" applyFill="1" applyBorder="1" applyAlignment="1" applyProtection="1">
      <alignment horizontal="left"/>
      <protection/>
    </xf>
    <xf numFmtId="0" fontId="1" fillId="23" borderId="0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5" fontId="1" fillId="36" borderId="0" xfId="0" applyNumberFormat="1" applyFont="1" applyFill="1" applyBorder="1" applyAlignment="1" applyProtection="1">
      <alignment horizontal="right"/>
      <protection/>
    </xf>
    <xf numFmtId="0" fontId="1" fillId="23" borderId="0" xfId="0" applyFont="1" applyFill="1" applyBorder="1" applyAlignment="1" applyProtection="1">
      <alignment horizontal="left" wrapText="1"/>
      <protection/>
    </xf>
    <xf numFmtId="175" fontId="2" fillId="21" borderId="0" xfId="0" applyNumberFormat="1" applyFont="1" applyFill="1" applyBorder="1" applyAlignment="1" applyProtection="1">
      <alignment horizontal="right"/>
      <protection/>
    </xf>
    <xf numFmtId="0" fontId="2" fillId="21" borderId="0" xfId="0" applyFont="1" applyFill="1" applyBorder="1" applyAlignment="1" applyProtection="1">
      <alignment horizontal="left"/>
      <protection/>
    </xf>
    <xf numFmtId="4" fontId="2" fillId="21" borderId="0" xfId="0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/>
    </xf>
    <xf numFmtId="0" fontId="1" fillId="22" borderId="0" xfId="0" applyFont="1" applyFill="1" applyAlignment="1">
      <alignment horizontal="center"/>
    </xf>
    <xf numFmtId="0" fontId="1" fillId="22" borderId="0" xfId="0" applyFont="1" applyFill="1" applyBorder="1" applyAlignment="1" applyProtection="1">
      <alignment horizontal="left"/>
      <protection/>
    </xf>
    <xf numFmtId="0" fontId="1" fillId="22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42" fillId="21" borderId="0" xfId="94" applyNumberFormat="1" applyFont="1" applyFill="1" applyBorder="1" applyAlignment="1" applyProtection="1">
      <alignment horizontal="left" vertical="center" wrapText="1"/>
      <protection/>
    </xf>
    <xf numFmtId="0" fontId="43" fillId="32" borderId="19" xfId="94" applyNumberFormat="1" applyFont="1" applyFill="1" applyBorder="1" applyAlignment="1" applyProtection="1">
      <alignment horizontal="left" vertical="center" wrapText="1"/>
      <protection/>
    </xf>
    <xf numFmtId="0" fontId="44" fillId="32" borderId="19" xfId="94" applyNumberFormat="1" applyFont="1" applyFill="1" applyBorder="1" applyAlignment="1" applyProtection="1">
      <alignment horizontal="left" vertical="center" wrapText="1"/>
      <protection/>
    </xf>
    <xf numFmtId="4" fontId="42" fillId="21" borderId="0" xfId="94" applyNumberFormat="1" applyFont="1" applyFill="1" applyBorder="1" applyAlignment="1" applyProtection="1">
      <alignment horizontal="right" vertical="center" wrapText="1"/>
      <protection/>
    </xf>
    <xf numFmtId="0" fontId="42" fillId="21" borderId="0" xfId="94" applyNumberFormat="1" applyFont="1" applyFill="1" applyBorder="1" applyAlignment="1" applyProtection="1">
      <alignment horizontal="right" vertical="center" wrapText="1"/>
      <protection/>
    </xf>
    <xf numFmtId="4" fontId="43" fillId="32" borderId="19" xfId="94" applyNumberFormat="1" applyFont="1" applyFill="1" applyBorder="1" applyAlignment="1" applyProtection="1">
      <alignment horizontal="right" vertical="center" wrapText="1"/>
      <protection/>
    </xf>
    <xf numFmtId="0" fontId="39" fillId="32" borderId="19" xfId="94" applyNumberFormat="1" applyFont="1" applyFill="1" applyBorder="1" applyAlignment="1" applyProtection="1">
      <alignment horizontal="left" vertical="center" wrapText="1"/>
      <protection/>
    </xf>
    <xf numFmtId="4" fontId="39" fillId="32" borderId="19" xfId="94" applyNumberFormat="1" applyFont="1" applyFill="1" applyBorder="1" applyAlignment="1" applyProtection="1">
      <alignment horizontal="right" vertical="center" wrapText="1"/>
      <protection/>
    </xf>
    <xf numFmtId="0" fontId="39" fillId="32" borderId="0" xfId="94" applyNumberFormat="1" applyFont="1" applyFill="1" applyBorder="1" applyAlignment="1" applyProtection="1">
      <alignment horizontal="center" vertical="top" wrapText="1"/>
      <protection/>
    </xf>
    <xf numFmtId="0" fontId="40" fillId="32" borderId="20" xfId="94" applyNumberFormat="1" applyFont="1" applyFill="1" applyBorder="1" applyAlignment="1" applyProtection="1">
      <alignment horizontal="center" wrapText="1"/>
      <protection/>
    </xf>
    <xf numFmtId="0" fontId="42" fillId="34" borderId="0" xfId="94" applyNumberFormat="1" applyFont="1" applyFill="1" applyBorder="1" applyAlignment="1" applyProtection="1">
      <alignment horizontal="left" vertical="center" wrapText="1"/>
      <protection/>
    </xf>
    <xf numFmtId="4" fontId="42" fillId="34" borderId="14" xfId="94" applyNumberFormat="1" applyFont="1" applyFill="1" applyBorder="1" applyAlignment="1" applyProtection="1">
      <alignment horizontal="right" vertical="center" wrapText="1"/>
      <protection/>
    </xf>
    <xf numFmtId="0" fontId="42" fillId="34" borderId="14" xfId="94" applyNumberFormat="1" applyFont="1" applyFill="1" applyBorder="1" applyAlignment="1" applyProtection="1">
      <alignment horizontal="right" vertical="center" wrapText="1"/>
      <protection/>
    </xf>
    <xf numFmtId="0" fontId="39" fillId="32" borderId="15" xfId="94" applyNumberFormat="1" applyFont="1" applyFill="1" applyBorder="1" applyAlignment="1" applyProtection="1">
      <alignment horizontal="center" wrapText="1"/>
      <protection/>
    </xf>
    <xf numFmtId="0" fontId="39" fillId="32" borderId="15" xfId="94" applyNumberFormat="1" applyFont="1" applyFill="1" applyBorder="1" applyAlignment="1" applyProtection="1">
      <alignment horizontal="left" wrapText="1"/>
      <protection/>
    </xf>
    <xf numFmtId="0" fontId="39" fillId="32" borderId="15" xfId="94" applyNumberFormat="1" applyFont="1" applyFill="1" applyBorder="1" applyAlignment="1" applyProtection="1">
      <alignment horizontal="right" wrapText="1"/>
      <protection/>
    </xf>
    <xf numFmtId="4" fontId="43" fillId="32" borderId="18" xfId="94" applyNumberFormat="1" applyFont="1" applyFill="1" applyBorder="1" applyAlignment="1" applyProtection="1">
      <alignment horizontal="right" vertical="center" wrapText="1"/>
      <protection/>
    </xf>
    <xf numFmtId="4" fontId="39" fillId="32" borderId="18" xfId="94" applyNumberFormat="1" applyFont="1" applyFill="1" applyBorder="1" applyAlignment="1" applyProtection="1">
      <alignment horizontal="right" vertical="center" wrapText="1"/>
      <protection/>
    </xf>
    <xf numFmtId="4" fontId="44" fillId="32" borderId="19" xfId="94" applyNumberFormat="1" applyFont="1" applyFill="1" applyBorder="1" applyAlignment="1" applyProtection="1">
      <alignment horizontal="right" vertical="center" wrapText="1"/>
      <protection/>
    </xf>
    <xf numFmtId="4" fontId="44" fillId="32" borderId="18" xfId="94" applyNumberFormat="1" applyFont="1" applyFill="1" applyBorder="1" applyAlignment="1" applyProtection="1">
      <alignment horizontal="right" vertical="center" wrapText="1"/>
      <protection/>
    </xf>
    <xf numFmtId="0" fontId="42" fillId="21" borderId="19" xfId="94" applyNumberFormat="1" applyFont="1" applyFill="1" applyBorder="1" applyAlignment="1" applyProtection="1">
      <alignment horizontal="left" vertical="center" wrapText="1"/>
      <protection/>
    </xf>
    <xf numFmtId="4" fontId="42" fillId="21" borderId="19" xfId="94" applyNumberFormat="1" applyFont="1" applyFill="1" applyBorder="1" applyAlignment="1" applyProtection="1">
      <alignment horizontal="right" vertical="center" wrapText="1"/>
      <protection/>
    </xf>
    <xf numFmtId="4" fontId="45" fillId="32" borderId="19" xfId="94" applyNumberFormat="1" applyFont="1" applyFill="1" applyBorder="1" applyAlignment="1" applyProtection="1">
      <alignment horizontal="right" vertical="center" wrapText="1"/>
      <protection/>
    </xf>
    <xf numFmtId="4" fontId="42" fillId="21" borderId="18" xfId="94" applyNumberFormat="1" applyFont="1" applyFill="1" applyBorder="1" applyAlignment="1" applyProtection="1">
      <alignment horizontal="right" vertical="center" wrapText="1"/>
      <protection/>
    </xf>
    <xf numFmtId="4" fontId="45" fillId="32" borderId="18" xfId="94" applyNumberFormat="1" applyFont="1" applyFill="1" applyBorder="1" applyAlignment="1" applyProtection="1">
      <alignment horizontal="right" vertical="center" wrapText="1"/>
      <protection/>
    </xf>
    <xf numFmtId="0" fontId="7" fillId="32" borderId="0" xfId="94" applyNumberFormat="1" applyFont="1" applyFill="1" applyBorder="1" applyAlignment="1" applyProtection="1">
      <alignment/>
      <protection locked="0"/>
    </xf>
    <xf numFmtId="0" fontId="7" fillId="0" borderId="0" xfId="91" applyAlignment="1">
      <alignment horizontal="center" wrapText="1"/>
      <protection/>
    </xf>
    <xf numFmtId="0" fontId="7" fillId="0" borderId="0" xfId="91" applyAlignment="1">
      <alignment horizontal="center"/>
      <protection/>
    </xf>
    <xf numFmtId="0" fontId="7" fillId="0" borderId="0" xfId="91" applyFont="1" applyAlignment="1">
      <alignment horizontal="left"/>
      <protection/>
    </xf>
    <xf numFmtId="0" fontId="7" fillId="0" borderId="0" xfId="91" applyAlignment="1">
      <alignment horizontal="left"/>
      <protection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KeyStyle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no 2" xfId="89"/>
    <cellStyle name="Normalno 2 2" xfId="90"/>
    <cellStyle name="Normalno 3" xfId="91"/>
    <cellStyle name="Note" xfId="92"/>
    <cellStyle name="Obično 2" xfId="93"/>
    <cellStyle name="Obično_RazvojProg" xfId="94"/>
    <cellStyle name="Output" xfId="95"/>
    <cellStyle name="Percent" xfId="96"/>
    <cellStyle name="Postotak 2" xfId="97"/>
    <cellStyle name="Povezana ćelija" xfId="98"/>
    <cellStyle name="Followed Hyperlink" xfId="99"/>
    <cellStyle name="Provjera ćelije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 2" xfId="122"/>
    <cellStyle name="SAPBEXHLevel0_CGG knjiga" xfId="123"/>
    <cellStyle name="SAPBEXHLevel0X" xfId="124"/>
    <cellStyle name="SAPBEXHLevel1" xfId="125"/>
    <cellStyle name="SAPBEXHLevel1 2" xfId="126"/>
    <cellStyle name="SAPBEXHLevel1_CGG knjiga" xfId="127"/>
    <cellStyle name="SAPBEXHLevel1X" xfId="128"/>
    <cellStyle name="SAPBEXHLevel2" xfId="129"/>
    <cellStyle name="SAPBEXHLevel2 2" xfId="130"/>
    <cellStyle name="SAPBEXHLevel2_LG i DP rashodi 2013-2015" xfId="131"/>
    <cellStyle name="SAPBEXHLevel2X" xfId="132"/>
    <cellStyle name="SAPBEXHLevel3" xfId="133"/>
    <cellStyle name="SAPBEXHLevel3X" xfId="134"/>
    <cellStyle name="SAPBEXinputData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EM-BPS-data" xfId="146"/>
    <cellStyle name="SEM-BPS-head" xfId="147"/>
    <cellStyle name="SEM-BPS-headdata" xfId="148"/>
    <cellStyle name="SEM-BPS-headkey" xfId="149"/>
    <cellStyle name="SEM-BPS-input-on" xfId="150"/>
    <cellStyle name="SEM-BPS-key" xfId="151"/>
    <cellStyle name="SEM-BPS-sub1" xfId="152"/>
    <cellStyle name="SEM-BPS-sub2" xfId="153"/>
    <cellStyle name="SEM-BPS-total" xfId="154"/>
    <cellStyle name="Tekst objašnjenja" xfId="155"/>
    <cellStyle name="Tekst upozorenja" xfId="156"/>
    <cellStyle name="Title" xfId="157"/>
    <cellStyle name="Total" xfId="158"/>
    <cellStyle name="Ukupni zbroj" xfId="159"/>
    <cellStyle name="Unos" xfId="160"/>
    <cellStyle name="Currency" xfId="161"/>
    <cellStyle name="Currency [0]" xfId="162"/>
    <cellStyle name="Warning Text" xfId="163"/>
    <cellStyle name="Comma" xfId="164"/>
    <cellStyle name="Comma [0]" xfId="165"/>
    <cellStyle name="Zarez 2" xfId="166"/>
    <cellStyle name="ZYPLAN0507" xfId="167"/>
    <cellStyle name="zyRazdjel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Q34" sqref="Q34:R34"/>
    </sheetView>
  </sheetViews>
  <sheetFormatPr defaultColWidth="9.140625" defaultRowHeight="12.75"/>
  <cols>
    <col min="7" max="7" width="4.00390625" style="0" customWidth="1"/>
    <col min="8" max="8" width="5.421875" style="0" hidden="1" customWidth="1"/>
    <col min="9" max="9" width="9.140625" style="0" hidden="1" customWidth="1"/>
    <col min="10" max="10" width="8.8515625" style="0" hidden="1" customWidth="1"/>
    <col min="11" max="12" width="9.140625" style="0" hidden="1" customWidth="1"/>
    <col min="20" max="20" width="4.140625" style="0" customWidth="1"/>
    <col min="22" max="22" width="2.140625" style="0" customWidth="1"/>
  </cols>
  <sheetData>
    <row r="1" spans="1:23" ht="12.75">
      <c r="A1" s="52" t="s">
        <v>550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2.75">
      <c r="A2" s="52" t="s">
        <v>1830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2.75">
      <c r="A3" s="51" t="s">
        <v>551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" ht="12.75">
      <c r="A4" s="56"/>
      <c r="B4" s="56"/>
    </row>
    <row r="5" spans="1:21" s="4" customFormat="1" ht="18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75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ht="12.75">
      <c r="A7" s="13"/>
    </row>
    <row r="8" ht="12.75">
      <c r="A8" s="14" t="s">
        <v>1520</v>
      </c>
    </row>
    <row r="9" ht="12.75">
      <c r="A9" s="13"/>
    </row>
    <row r="10" spans="1:7" ht="12.75">
      <c r="A10" s="75" t="s">
        <v>1490</v>
      </c>
      <c r="B10" s="75"/>
      <c r="C10" s="75"/>
      <c r="D10" s="75"/>
      <c r="E10" s="75"/>
      <c r="F10" s="75"/>
      <c r="G10" s="75"/>
    </row>
    <row r="11" spans="1:21" ht="12.75">
      <c r="A11" s="75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2.75">
      <c r="A12" s="70" t="s">
        <v>1525</v>
      </c>
      <c r="B12" s="71"/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>
      <c r="A13" s="71" t="s">
        <v>1521</v>
      </c>
      <c r="B13" s="71"/>
      <c r="C13" s="71"/>
      <c r="D13" s="71"/>
      <c r="E13" s="71"/>
      <c r="F13" s="71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19" ht="12.75">
      <c r="A14" s="70" t="s">
        <v>1526</v>
      </c>
      <c r="B14" s="71"/>
      <c r="C14" s="71"/>
      <c r="D14" s="71"/>
      <c r="E14" s="71"/>
      <c r="F14" s="71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6" ht="12.75">
      <c r="A15" s="71" t="s">
        <v>1524</v>
      </c>
      <c r="B15" s="71"/>
      <c r="C15" s="71"/>
      <c r="D15" s="71"/>
      <c r="E15" s="71"/>
      <c r="F15" s="71"/>
      <c r="G15" s="71"/>
      <c r="M15" s="15"/>
      <c r="N15" s="15"/>
      <c r="O15" s="15"/>
      <c r="P15" s="15"/>
    </row>
    <row r="16" spans="1:16" ht="12.75">
      <c r="A16" s="14"/>
      <c r="B16" s="14"/>
      <c r="C16" s="14"/>
      <c r="D16" s="14"/>
      <c r="E16" s="14"/>
      <c r="F16" s="14"/>
      <c r="G16" s="14"/>
      <c r="M16" s="15"/>
      <c r="N16" s="15"/>
      <c r="O16" s="15"/>
      <c r="P16" s="15"/>
    </row>
    <row r="17" spans="1:16" ht="12.75">
      <c r="A17" t="s">
        <v>1522</v>
      </c>
      <c r="B17" s="14"/>
      <c r="C17" s="14"/>
      <c r="D17" s="14"/>
      <c r="E17" s="14"/>
      <c r="F17" s="14"/>
      <c r="G17" s="14"/>
      <c r="M17" s="15"/>
      <c r="N17" s="15"/>
      <c r="O17" s="15"/>
      <c r="P17" s="15"/>
    </row>
    <row r="18" spans="2:16" ht="12.75">
      <c r="B18" s="14"/>
      <c r="C18" s="14"/>
      <c r="D18" s="14"/>
      <c r="E18" s="14"/>
      <c r="F18" s="14"/>
      <c r="G18" s="14"/>
      <c r="M18" s="15"/>
      <c r="N18" s="15"/>
      <c r="O18" s="15"/>
      <c r="P18" s="15"/>
    </row>
    <row r="19" spans="1:16" ht="12.75">
      <c r="A19" s="69" t="s">
        <v>1491</v>
      </c>
      <c r="B19" s="69"/>
      <c r="C19" s="69"/>
      <c r="D19" s="69"/>
      <c r="E19" s="69"/>
      <c r="F19" s="69"/>
      <c r="G19" s="69"/>
      <c r="M19" s="15"/>
      <c r="N19" s="15"/>
      <c r="O19" s="15"/>
      <c r="P19" s="15"/>
    </row>
    <row r="20" spans="1:21" ht="12.75">
      <c r="A20" s="74" t="s">
        <v>1527</v>
      </c>
      <c r="B20" s="74"/>
      <c r="C20" s="74"/>
      <c r="D20" s="74"/>
      <c r="E20" s="74"/>
      <c r="F20" s="74"/>
      <c r="G20" s="74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2" ht="12.75">
      <c r="A21" s="68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68" t="s">
        <v>24</v>
      </c>
      <c r="N21" s="56"/>
      <c r="O21" s="68" t="s">
        <v>25</v>
      </c>
      <c r="P21" s="56"/>
      <c r="Q21" s="68" t="s">
        <v>26</v>
      </c>
      <c r="R21" s="56"/>
      <c r="S21" s="68" t="s">
        <v>27</v>
      </c>
      <c r="T21" s="56"/>
      <c r="U21" s="68" t="s">
        <v>28</v>
      </c>
      <c r="V21" s="56"/>
    </row>
    <row r="22" spans="1:22" ht="12.75">
      <c r="A22" s="65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73" t="s">
        <v>30</v>
      </c>
      <c r="N22" s="56"/>
      <c r="O22" s="73" t="s">
        <v>31</v>
      </c>
      <c r="P22" s="56"/>
      <c r="Q22" s="73" t="s">
        <v>32</v>
      </c>
      <c r="R22" s="56"/>
      <c r="S22" s="73" t="s">
        <v>33</v>
      </c>
      <c r="T22" s="56"/>
      <c r="U22" s="73" t="s">
        <v>34</v>
      </c>
      <c r="V22" s="56"/>
    </row>
    <row r="23" spans="1:22" ht="12.75">
      <c r="A23" s="57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5" t="s">
        <v>36</v>
      </c>
      <c r="N23" s="56"/>
      <c r="O23" s="55" t="s">
        <v>37</v>
      </c>
      <c r="P23" s="56"/>
      <c r="Q23" s="55" t="s">
        <v>38</v>
      </c>
      <c r="R23" s="56"/>
      <c r="S23" s="55" t="s">
        <v>39</v>
      </c>
      <c r="T23" s="56"/>
      <c r="U23" s="55" t="s">
        <v>40</v>
      </c>
      <c r="V23" s="56"/>
    </row>
    <row r="24" spans="1:22" ht="12.75">
      <c r="A24" s="57" t="s">
        <v>41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5" t="s">
        <v>42</v>
      </c>
      <c r="N24" s="56"/>
      <c r="O24" s="55" t="s">
        <v>43</v>
      </c>
      <c r="P24" s="56"/>
      <c r="Q24" s="55" t="s">
        <v>44</v>
      </c>
      <c r="R24" s="56"/>
      <c r="S24" s="55" t="s">
        <v>45</v>
      </c>
      <c r="T24" s="56"/>
      <c r="U24" s="55" t="s">
        <v>46</v>
      </c>
      <c r="V24" s="56"/>
    </row>
    <row r="25" spans="1:22" ht="12.75">
      <c r="A25" s="57" t="s">
        <v>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5" t="s">
        <v>48</v>
      </c>
      <c r="N25" s="56"/>
      <c r="O25" s="55" t="s">
        <v>49</v>
      </c>
      <c r="P25" s="56"/>
      <c r="Q25" s="55" t="s">
        <v>50</v>
      </c>
      <c r="R25" s="56"/>
      <c r="S25" s="55" t="s">
        <v>51</v>
      </c>
      <c r="T25" s="56"/>
      <c r="U25" s="55" t="s">
        <v>52</v>
      </c>
      <c r="V25" s="56"/>
    </row>
    <row r="26" spans="1:22" ht="12.75">
      <c r="A26" s="57" t="s">
        <v>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5" t="s">
        <v>54</v>
      </c>
      <c r="N26" s="56"/>
      <c r="O26" s="55" t="s">
        <v>55</v>
      </c>
      <c r="P26" s="56"/>
      <c r="Q26" s="55" t="s">
        <v>56</v>
      </c>
      <c r="R26" s="56"/>
      <c r="S26" s="55" t="s">
        <v>57</v>
      </c>
      <c r="T26" s="56"/>
      <c r="U26" s="55" t="s">
        <v>58</v>
      </c>
      <c r="V26" s="56"/>
    </row>
    <row r="27" spans="1:22" ht="12.75">
      <c r="A27" s="57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5" t="s">
        <v>60</v>
      </c>
      <c r="N27" s="56"/>
      <c r="O27" s="55" t="s">
        <v>61</v>
      </c>
      <c r="P27" s="56"/>
      <c r="Q27" s="55" t="s">
        <v>62</v>
      </c>
      <c r="R27" s="56"/>
      <c r="S27" s="55" t="s">
        <v>63</v>
      </c>
      <c r="T27" s="56"/>
      <c r="U27" s="55" t="s">
        <v>64</v>
      </c>
      <c r="V27" s="56"/>
    </row>
    <row r="28" spans="1:22" ht="12.75">
      <c r="A28" s="57" t="s">
        <v>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5" t="s">
        <v>66</v>
      </c>
      <c r="N28" s="56"/>
      <c r="O28" s="55" t="s">
        <v>67</v>
      </c>
      <c r="P28" s="56"/>
      <c r="Q28" s="55" t="s">
        <v>68</v>
      </c>
      <c r="R28" s="56"/>
      <c r="S28" s="55" t="s">
        <v>69</v>
      </c>
      <c r="T28" s="56"/>
      <c r="U28" s="55" t="s">
        <v>70</v>
      </c>
      <c r="V28" s="56"/>
    </row>
    <row r="29" spans="1:22" ht="12.75">
      <c r="A29" s="57" t="s">
        <v>71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5" t="s">
        <v>72</v>
      </c>
      <c r="N29" s="56"/>
      <c r="O29" s="55" t="s">
        <v>73</v>
      </c>
      <c r="P29" s="56"/>
      <c r="Q29" s="55" t="s">
        <v>74</v>
      </c>
      <c r="R29" s="56"/>
      <c r="S29" s="55" t="s">
        <v>75</v>
      </c>
      <c r="T29" s="56"/>
      <c r="U29" s="55" t="s">
        <v>76</v>
      </c>
      <c r="V29" s="56"/>
    </row>
    <row r="30" spans="1:22" ht="12.75">
      <c r="A30" s="65" t="s">
        <v>77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65" t="s">
        <v>20</v>
      </c>
      <c r="N30" s="56"/>
      <c r="O30" s="65" t="s">
        <v>20</v>
      </c>
      <c r="P30" s="56"/>
      <c r="Q30" s="65" t="s">
        <v>20</v>
      </c>
      <c r="R30" s="56"/>
      <c r="S30" s="65" t="s">
        <v>20</v>
      </c>
      <c r="T30" s="56"/>
      <c r="U30" s="65" t="s">
        <v>20</v>
      </c>
      <c r="V30" s="56"/>
    </row>
    <row r="31" spans="1:22" ht="12.75">
      <c r="A31" s="57" t="s">
        <v>78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5" t="s">
        <v>79</v>
      </c>
      <c r="N31" s="56"/>
      <c r="O31" s="55" t="s">
        <v>80</v>
      </c>
      <c r="P31" s="56"/>
      <c r="Q31" s="55" t="s">
        <v>81</v>
      </c>
      <c r="R31" s="56"/>
      <c r="S31" s="55" t="s">
        <v>82</v>
      </c>
      <c r="T31" s="56"/>
      <c r="U31" s="55" t="s">
        <v>83</v>
      </c>
      <c r="V31" s="56"/>
    </row>
    <row r="32" spans="1:22" ht="12.75">
      <c r="A32" s="57" t="s">
        <v>84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5" t="s">
        <v>85</v>
      </c>
      <c r="N32" s="56"/>
      <c r="O32" s="55" t="s">
        <v>85</v>
      </c>
      <c r="P32" s="56"/>
      <c r="Q32" s="55" t="s">
        <v>85</v>
      </c>
      <c r="R32" s="56"/>
      <c r="S32" s="55" t="s">
        <v>86</v>
      </c>
      <c r="T32" s="56"/>
      <c r="U32" s="55" t="s">
        <v>86</v>
      </c>
      <c r="V32" s="56"/>
    </row>
    <row r="33" spans="1:22" ht="12.75">
      <c r="A33" s="57" t="s">
        <v>87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5" t="s">
        <v>79</v>
      </c>
      <c r="N33" s="56"/>
      <c r="O33" s="55" t="s">
        <v>80</v>
      </c>
      <c r="P33" s="56"/>
      <c r="Q33" s="55" t="s">
        <v>81</v>
      </c>
      <c r="R33" s="56"/>
      <c r="S33" s="55" t="s">
        <v>82</v>
      </c>
      <c r="T33" s="56"/>
      <c r="U33" s="55" t="s">
        <v>83</v>
      </c>
      <c r="V33" s="56"/>
    </row>
    <row r="34" spans="1:22" ht="12.75">
      <c r="A34" s="57" t="s">
        <v>88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5" t="s">
        <v>85</v>
      </c>
      <c r="N34" s="56"/>
      <c r="O34" s="55" t="s">
        <v>85</v>
      </c>
      <c r="P34" s="56"/>
      <c r="Q34" s="55" t="str">
        <f>O35</f>
        <v>2.433.970,00</v>
      </c>
      <c r="R34" s="56"/>
      <c r="S34" s="55" t="s">
        <v>20</v>
      </c>
      <c r="T34" s="56"/>
      <c r="U34" s="55" t="s">
        <v>20</v>
      </c>
      <c r="V34" s="56"/>
    </row>
    <row r="35" spans="1:22" s="12" customFormat="1" ht="36.75" customHeight="1">
      <c r="A35" s="63" t="s">
        <v>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1"/>
      <c r="M35" s="64" t="s">
        <v>85</v>
      </c>
      <c r="N35" s="61"/>
      <c r="O35" s="64" t="s">
        <v>90</v>
      </c>
      <c r="P35" s="61"/>
      <c r="Q35" s="64" t="s">
        <v>85</v>
      </c>
      <c r="R35" s="61"/>
      <c r="S35" s="64" t="s">
        <v>86</v>
      </c>
      <c r="T35" s="61"/>
      <c r="U35" s="64" t="s">
        <v>86</v>
      </c>
      <c r="V35" s="62"/>
    </row>
    <row r="36" spans="1:22" s="12" customFormat="1" ht="36.75" customHeight="1">
      <c r="A36" s="60" t="s">
        <v>91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1"/>
      <c r="M36" s="60" t="s">
        <v>20</v>
      </c>
      <c r="N36" s="61"/>
      <c r="O36" s="60" t="s">
        <v>20</v>
      </c>
      <c r="P36" s="61"/>
      <c r="Q36" s="60" t="s">
        <v>20</v>
      </c>
      <c r="R36" s="61"/>
      <c r="S36" s="60" t="s">
        <v>20</v>
      </c>
      <c r="T36" s="61"/>
      <c r="U36" s="60" t="s">
        <v>20</v>
      </c>
      <c r="V36" s="62"/>
    </row>
    <row r="37" spans="1:22" ht="12.75">
      <c r="A37" s="57" t="s">
        <v>92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5" t="s">
        <v>93</v>
      </c>
      <c r="N37" s="56"/>
      <c r="O37" s="55" t="s">
        <v>85</v>
      </c>
      <c r="P37" s="56"/>
      <c r="Q37" s="58">
        <f>8294287.67+Q34</f>
        <v>10728257.67</v>
      </c>
      <c r="R37" s="59"/>
      <c r="S37" s="55" t="s">
        <v>94</v>
      </c>
      <c r="T37" s="56"/>
      <c r="U37" s="55" t="s">
        <v>86</v>
      </c>
      <c r="V37" s="56"/>
    </row>
    <row r="40" spans="1:21" ht="12.75">
      <c r="A40" s="74" t="s">
        <v>1528</v>
      </c>
      <c r="B40" s="74"/>
      <c r="C40" s="74"/>
      <c r="D40" s="74"/>
      <c r="E40" s="74"/>
      <c r="F40" s="74"/>
      <c r="G40" s="74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</sheetData>
  <sheetProtection/>
  <mergeCells count="114">
    <mergeCell ref="A13:U13"/>
    <mergeCell ref="A14:S14"/>
    <mergeCell ref="A40:U40"/>
    <mergeCell ref="A6:U6"/>
    <mergeCell ref="A11:U11"/>
    <mergeCell ref="A10:G10"/>
    <mergeCell ref="A21:L21"/>
    <mergeCell ref="M21:N21"/>
    <mergeCell ref="O21:P21"/>
    <mergeCell ref="U21:V21"/>
    <mergeCell ref="A19:G19"/>
    <mergeCell ref="A12:U12"/>
    <mergeCell ref="M22:N22"/>
    <mergeCell ref="O22:P22"/>
    <mergeCell ref="Q22:R22"/>
    <mergeCell ref="S21:T21"/>
    <mergeCell ref="A20:U20"/>
    <mergeCell ref="A15:G15"/>
    <mergeCell ref="S22:T22"/>
    <mergeCell ref="U22:V22"/>
    <mergeCell ref="S24:T24"/>
    <mergeCell ref="U24:V24"/>
    <mergeCell ref="A4:B4"/>
    <mergeCell ref="A5:U5"/>
    <mergeCell ref="Q21:R21"/>
    <mergeCell ref="S23:T23"/>
    <mergeCell ref="U23:V23"/>
    <mergeCell ref="A22:L22"/>
    <mergeCell ref="O24:P24"/>
    <mergeCell ref="Q24:R24"/>
    <mergeCell ref="O23:P23"/>
    <mergeCell ref="Q23:R23"/>
    <mergeCell ref="A23:L23"/>
    <mergeCell ref="M23:N23"/>
    <mergeCell ref="A24:L24"/>
    <mergeCell ref="M24:N24"/>
    <mergeCell ref="A26:L26"/>
    <mergeCell ref="M26:N26"/>
    <mergeCell ref="O26:P26"/>
    <mergeCell ref="Q26:R26"/>
    <mergeCell ref="A25:L25"/>
    <mergeCell ref="M25:N25"/>
    <mergeCell ref="O25:P25"/>
    <mergeCell ref="Q25:R25"/>
    <mergeCell ref="S25:T25"/>
    <mergeCell ref="U25:V25"/>
    <mergeCell ref="S26:T26"/>
    <mergeCell ref="U26:V26"/>
    <mergeCell ref="S27:T27"/>
    <mergeCell ref="U27:V27"/>
    <mergeCell ref="S28:T28"/>
    <mergeCell ref="U28:V28"/>
    <mergeCell ref="A27:L27"/>
    <mergeCell ref="M27:N27"/>
    <mergeCell ref="A28:L28"/>
    <mergeCell ref="M28:N28"/>
    <mergeCell ref="O28:P28"/>
    <mergeCell ref="Q28:R28"/>
    <mergeCell ref="O27:P27"/>
    <mergeCell ref="Q27:R27"/>
    <mergeCell ref="A30:L30"/>
    <mergeCell ref="M30:N30"/>
    <mergeCell ref="O30:P30"/>
    <mergeCell ref="Q30:R30"/>
    <mergeCell ref="A29:L29"/>
    <mergeCell ref="M29:N29"/>
    <mergeCell ref="O29:P29"/>
    <mergeCell ref="Q29:R29"/>
    <mergeCell ref="S29:T29"/>
    <mergeCell ref="U29:V29"/>
    <mergeCell ref="S30:T30"/>
    <mergeCell ref="U30:V30"/>
    <mergeCell ref="S31:T31"/>
    <mergeCell ref="U31:V31"/>
    <mergeCell ref="S32:T32"/>
    <mergeCell ref="U32:V32"/>
    <mergeCell ref="A31:L31"/>
    <mergeCell ref="M31:N31"/>
    <mergeCell ref="A32:L32"/>
    <mergeCell ref="M32:N32"/>
    <mergeCell ref="O32:P32"/>
    <mergeCell ref="Q32:R32"/>
    <mergeCell ref="O31:P31"/>
    <mergeCell ref="Q31:R31"/>
    <mergeCell ref="A34:L34"/>
    <mergeCell ref="M34:N34"/>
    <mergeCell ref="O34:P34"/>
    <mergeCell ref="Q34:R34"/>
    <mergeCell ref="A33:L33"/>
    <mergeCell ref="M33:N33"/>
    <mergeCell ref="O33:P33"/>
    <mergeCell ref="Q33:R33"/>
    <mergeCell ref="S33:T33"/>
    <mergeCell ref="U33:V33"/>
    <mergeCell ref="S34:T34"/>
    <mergeCell ref="U34:V34"/>
    <mergeCell ref="S35:T35"/>
    <mergeCell ref="U35:V35"/>
    <mergeCell ref="S36:T36"/>
    <mergeCell ref="U36:V36"/>
    <mergeCell ref="A35:L35"/>
    <mergeCell ref="M35:N35"/>
    <mergeCell ref="A36:L36"/>
    <mergeCell ref="M36:N36"/>
    <mergeCell ref="O36:P36"/>
    <mergeCell ref="Q36:R36"/>
    <mergeCell ref="O35:P35"/>
    <mergeCell ref="Q35:R35"/>
    <mergeCell ref="S37:T37"/>
    <mergeCell ref="U37:V37"/>
    <mergeCell ref="A37:L37"/>
    <mergeCell ref="M37:N37"/>
    <mergeCell ref="O37:P37"/>
    <mergeCell ref="Q37:R37"/>
  </mergeCells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5" sqref="I15"/>
    </sheetView>
  </sheetViews>
  <sheetFormatPr defaultColWidth="9.140625" defaultRowHeight="12.75"/>
  <sheetData>
    <row r="1" spans="1:1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94" t="s">
        <v>1523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15">
      <c r="A4" s="195" t="s">
        <v>1529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72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93" t="s">
        <v>1517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ht="15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93" t="s">
        <v>1518</v>
      </c>
      <c r="M9" s="194"/>
      <c r="N9" s="16"/>
    </row>
    <row r="10" spans="1:14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94" t="s">
        <v>1519</v>
      </c>
      <c r="M11" s="194"/>
      <c r="N11" s="16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">
      <c r="A13" s="53" t="s">
        <v>1833</v>
      </c>
      <c r="B13" s="16"/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">
      <c r="A14" s="19" t="s">
        <v>1832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19" t="s">
        <v>1831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6" t="s">
        <v>1498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6" t="s">
        <v>1499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>
      <c r="A21" s="16" t="s">
        <v>1834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>
      <c r="A22" s="16" t="s">
        <v>1835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9" t="s">
        <v>1836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6" t="s">
        <v>1837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>
      <c r="A25" s="16" t="s">
        <v>1838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6" t="s">
        <v>1839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5">
    <mergeCell ref="A7:N7"/>
    <mergeCell ref="L9:M9"/>
    <mergeCell ref="L11:M11"/>
    <mergeCell ref="A2:N2"/>
    <mergeCell ref="A4:O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zoomScalePageLayoutView="0" workbookViewId="0" topLeftCell="A1">
      <selection activeCell="S30" sqref="S30:T30"/>
    </sheetView>
  </sheetViews>
  <sheetFormatPr defaultColWidth="9.140625" defaultRowHeight="12.75"/>
  <cols>
    <col min="9" max="9" width="8.57421875" style="0" customWidth="1"/>
    <col min="10" max="12" width="9.140625" style="0" hidden="1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13" ht="12.75">
      <c r="A3" s="56"/>
      <c r="B3" s="56"/>
      <c r="J3" t="s">
        <v>102</v>
      </c>
      <c r="K3" t="s">
        <v>102</v>
      </c>
      <c r="L3" t="s">
        <v>102</v>
      </c>
      <c r="M3" t="s">
        <v>102</v>
      </c>
    </row>
    <row r="4" spans="1:2" ht="12.75">
      <c r="A4" s="56"/>
      <c r="B4" s="56"/>
    </row>
    <row r="5" spans="1:2" ht="12.75">
      <c r="A5" s="56"/>
      <c r="B5" s="56"/>
    </row>
    <row r="6" spans="1:21" s="5" customFormat="1" ht="18">
      <c r="A6" s="82" t="s">
        <v>95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14" spans="1:22" ht="12.75">
      <c r="A14" s="79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79" t="s">
        <v>24</v>
      </c>
      <c r="N14" s="56"/>
      <c r="O14" s="79" t="s">
        <v>25</v>
      </c>
      <c r="P14" s="56"/>
      <c r="Q14" s="79" t="s">
        <v>26</v>
      </c>
      <c r="R14" s="56"/>
      <c r="S14" s="79" t="s">
        <v>27</v>
      </c>
      <c r="T14" s="56"/>
      <c r="U14" s="79" t="s">
        <v>28</v>
      </c>
      <c r="V14" s="56"/>
    </row>
    <row r="15" spans="1:22" ht="12.75">
      <c r="A15" s="81" t="s">
        <v>29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80" t="s">
        <v>30</v>
      </c>
      <c r="N15" s="56"/>
      <c r="O15" s="80" t="s">
        <v>31</v>
      </c>
      <c r="P15" s="56"/>
      <c r="Q15" s="80" t="s">
        <v>32</v>
      </c>
      <c r="R15" s="56"/>
      <c r="S15" s="80" t="s">
        <v>33</v>
      </c>
      <c r="T15" s="56"/>
      <c r="U15" s="80" t="s">
        <v>34</v>
      </c>
      <c r="V15" s="56"/>
    </row>
    <row r="16" spans="1:22" ht="12.75">
      <c r="A16" s="7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8" t="s">
        <v>36</v>
      </c>
      <c r="N16" s="56"/>
      <c r="O16" s="78" t="s">
        <v>37</v>
      </c>
      <c r="P16" s="56"/>
      <c r="Q16" s="78" t="s">
        <v>38</v>
      </c>
      <c r="R16" s="56"/>
      <c r="S16" s="78" t="s">
        <v>39</v>
      </c>
      <c r="T16" s="56"/>
      <c r="U16" s="78" t="s">
        <v>40</v>
      </c>
      <c r="V16" s="56"/>
    </row>
    <row r="17" spans="1:22" ht="12.75">
      <c r="A17" s="76" t="s">
        <v>96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8" t="s">
        <v>97</v>
      </c>
      <c r="N17" s="56"/>
      <c r="O17" s="78" t="s">
        <v>98</v>
      </c>
      <c r="P17" s="56"/>
      <c r="Q17" s="78" t="s">
        <v>99</v>
      </c>
      <c r="R17" s="56"/>
      <c r="S17" s="78" t="s">
        <v>100</v>
      </c>
      <c r="T17" s="56"/>
      <c r="U17" s="78" t="s">
        <v>101</v>
      </c>
      <c r="V17" s="56"/>
    </row>
    <row r="18" spans="1:22" ht="12.75">
      <c r="A18" s="76" t="s">
        <v>1145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8" t="s">
        <v>1146</v>
      </c>
      <c r="N18" s="56"/>
      <c r="O18" s="78" t="s">
        <v>1147</v>
      </c>
      <c r="P18" s="56"/>
      <c r="Q18" s="78" t="s">
        <v>1148</v>
      </c>
      <c r="R18" s="56"/>
      <c r="S18" s="78" t="s">
        <v>1149</v>
      </c>
      <c r="T18" s="56"/>
      <c r="U18" s="78" t="s">
        <v>1150</v>
      </c>
      <c r="V18" s="56"/>
    </row>
    <row r="19" spans="1:22" ht="12.75">
      <c r="A19" s="56" t="s">
        <v>1151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77" t="s">
        <v>1152</v>
      </c>
      <c r="N19" s="56"/>
      <c r="O19" s="77" t="s">
        <v>20</v>
      </c>
      <c r="P19" s="56"/>
      <c r="Q19" s="77" t="s">
        <v>1148</v>
      </c>
      <c r="R19" s="56"/>
      <c r="S19" s="77" t="s">
        <v>1153</v>
      </c>
      <c r="T19" s="56"/>
      <c r="U19" s="77" t="s">
        <v>86</v>
      </c>
      <c r="V19" s="56"/>
    </row>
    <row r="20" spans="1:22" ht="12.75">
      <c r="A20" s="56" t="s">
        <v>1154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77" t="s">
        <v>1155</v>
      </c>
      <c r="N20" s="56"/>
      <c r="O20" s="77" t="s">
        <v>20</v>
      </c>
      <c r="P20" s="56"/>
      <c r="Q20" s="77" t="s">
        <v>20</v>
      </c>
      <c r="R20" s="56"/>
      <c r="S20" s="77" t="s">
        <v>86</v>
      </c>
      <c r="T20" s="56"/>
      <c r="U20" s="77" t="s">
        <v>86</v>
      </c>
      <c r="V20" s="56"/>
    </row>
    <row r="21" spans="1:22" ht="12.75">
      <c r="A21" s="76" t="s">
        <v>1156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78" t="s">
        <v>1157</v>
      </c>
      <c r="N21" s="56"/>
      <c r="O21" s="78" t="s">
        <v>1158</v>
      </c>
      <c r="P21" s="56"/>
      <c r="Q21" s="78" t="s">
        <v>1159</v>
      </c>
      <c r="R21" s="56"/>
      <c r="S21" s="78" t="s">
        <v>1160</v>
      </c>
      <c r="T21" s="56"/>
      <c r="U21" s="78" t="s">
        <v>1161</v>
      </c>
      <c r="V21" s="56"/>
    </row>
    <row r="22" spans="1:22" ht="12.75">
      <c r="A22" s="56" t="s">
        <v>1162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77" t="s">
        <v>1163</v>
      </c>
      <c r="N22" s="56"/>
      <c r="O22" s="77" t="s">
        <v>20</v>
      </c>
      <c r="P22" s="56"/>
      <c r="Q22" s="77" t="s">
        <v>1164</v>
      </c>
      <c r="R22" s="56"/>
      <c r="S22" s="77" t="s">
        <v>1165</v>
      </c>
      <c r="T22" s="56"/>
      <c r="U22" s="77" t="s">
        <v>86</v>
      </c>
      <c r="V22" s="56"/>
    </row>
    <row r="23" spans="1:22" ht="12.75">
      <c r="A23" s="56" t="s">
        <v>1166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77" t="s">
        <v>1167</v>
      </c>
      <c r="N23" s="56"/>
      <c r="O23" s="77" t="s">
        <v>20</v>
      </c>
      <c r="P23" s="56"/>
      <c r="Q23" s="77" t="s">
        <v>1168</v>
      </c>
      <c r="R23" s="56"/>
      <c r="S23" s="77" t="s">
        <v>1169</v>
      </c>
      <c r="T23" s="56"/>
      <c r="U23" s="77" t="s">
        <v>86</v>
      </c>
      <c r="V23" s="56"/>
    </row>
    <row r="24" spans="1:22" ht="12.75">
      <c r="A24" s="76" t="s">
        <v>1170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78" t="s">
        <v>1171</v>
      </c>
      <c r="N24" s="56"/>
      <c r="O24" s="78" t="s">
        <v>1172</v>
      </c>
      <c r="P24" s="56"/>
      <c r="Q24" s="78" t="s">
        <v>1173</v>
      </c>
      <c r="R24" s="56"/>
      <c r="S24" s="78" t="s">
        <v>1174</v>
      </c>
      <c r="T24" s="56"/>
      <c r="U24" s="78" t="s">
        <v>1175</v>
      </c>
      <c r="V24" s="56"/>
    </row>
    <row r="25" spans="1:22" ht="12.75">
      <c r="A25" s="56" t="s">
        <v>1176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77" t="s">
        <v>1177</v>
      </c>
      <c r="N25" s="56"/>
      <c r="O25" s="77" t="s">
        <v>20</v>
      </c>
      <c r="P25" s="56"/>
      <c r="Q25" s="77" t="s">
        <v>1178</v>
      </c>
      <c r="R25" s="56"/>
      <c r="S25" s="77" t="s">
        <v>1179</v>
      </c>
      <c r="T25" s="56"/>
      <c r="U25" s="77" t="s">
        <v>86</v>
      </c>
      <c r="V25" s="56"/>
    </row>
    <row r="26" spans="1:22" ht="12.75">
      <c r="A26" s="56" t="s">
        <v>1180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77" t="s">
        <v>1181</v>
      </c>
      <c r="N26" s="56"/>
      <c r="O26" s="77" t="s">
        <v>20</v>
      </c>
      <c r="P26" s="56"/>
      <c r="Q26" s="77" t="s">
        <v>1182</v>
      </c>
      <c r="R26" s="56"/>
      <c r="S26" s="77" t="s">
        <v>1183</v>
      </c>
      <c r="T26" s="56"/>
      <c r="U26" s="77" t="s">
        <v>86</v>
      </c>
      <c r="V26" s="56"/>
    </row>
    <row r="27" spans="1:22" ht="12.75">
      <c r="A27" s="76" t="s">
        <v>1184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78" t="s">
        <v>20</v>
      </c>
      <c r="N27" s="56"/>
      <c r="O27" s="78" t="s">
        <v>1185</v>
      </c>
      <c r="P27" s="56"/>
      <c r="Q27" s="78" t="s">
        <v>20</v>
      </c>
      <c r="R27" s="56"/>
      <c r="S27" s="78" t="s">
        <v>86</v>
      </c>
      <c r="T27" s="56"/>
      <c r="U27" s="78" t="s">
        <v>86</v>
      </c>
      <c r="V27" s="56"/>
    </row>
    <row r="28" spans="1:22" ht="12.75">
      <c r="A28" s="76" t="s">
        <v>1186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78" t="s">
        <v>1187</v>
      </c>
      <c r="N28" s="56"/>
      <c r="O28" s="78" t="s">
        <v>1188</v>
      </c>
      <c r="P28" s="56"/>
      <c r="Q28" s="78" t="s">
        <v>1189</v>
      </c>
      <c r="R28" s="56"/>
      <c r="S28" s="78" t="s">
        <v>1190</v>
      </c>
      <c r="T28" s="56"/>
      <c r="U28" s="78" t="s">
        <v>1191</v>
      </c>
      <c r="V28" s="56"/>
    </row>
    <row r="29" spans="1:22" ht="12.75">
      <c r="A29" s="76" t="s">
        <v>1192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78" t="s">
        <v>1193</v>
      </c>
      <c r="N29" s="56"/>
      <c r="O29" s="78" t="s">
        <v>1194</v>
      </c>
      <c r="P29" s="56"/>
      <c r="Q29" s="78" t="s">
        <v>1195</v>
      </c>
      <c r="R29" s="56"/>
      <c r="S29" s="78" t="s">
        <v>1196</v>
      </c>
      <c r="T29" s="56"/>
      <c r="U29" s="78" t="s">
        <v>1197</v>
      </c>
      <c r="V29" s="56"/>
    </row>
    <row r="30" spans="1:22" ht="12.75">
      <c r="A30" s="56" t="s">
        <v>1198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77" t="s">
        <v>1199</v>
      </c>
      <c r="N30" s="56"/>
      <c r="O30" s="77" t="s">
        <v>20</v>
      </c>
      <c r="P30" s="56"/>
      <c r="Q30" s="77" t="s">
        <v>1200</v>
      </c>
      <c r="R30" s="56"/>
      <c r="S30" s="77" t="s">
        <v>1201</v>
      </c>
      <c r="T30" s="56"/>
      <c r="U30" s="77" t="s">
        <v>86</v>
      </c>
      <c r="V30" s="56"/>
    </row>
    <row r="31" spans="1:22" ht="12.75">
      <c r="A31" s="56" t="s">
        <v>1202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77" t="s">
        <v>1203</v>
      </c>
      <c r="N31" s="56"/>
      <c r="O31" s="77" t="s">
        <v>20</v>
      </c>
      <c r="P31" s="56"/>
      <c r="Q31" s="77" t="s">
        <v>1204</v>
      </c>
      <c r="R31" s="56"/>
      <c r="S31" s="77" t="s">
        <v>1205</v>
      </c>
      <c r="T31" s="56"/>
      <c r="U31" s="77" t="s">
        <v>86</v>
      </c>
      <c r="V31" s="56"/>
    </row>
    <row r="32" spans="1:22" ht="12.75">
      <c r="A32" s="76" t="s">
        <v>1206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78" t="s">
        <v>1207</v>
      </c>
      <c r="N32" s="56"/>
      <c r="O32" s="78" t="s">
        <v>1208</v>
      </c>
      <c r="P32" s="56"/>
      <c r="Q32" s="78" t="s">
        <v>1209</v>
      </c>
      <c r="R32" s="56"/>
      <c r="S32" s="78" t="s">
        <v>1210</v>
      </c>
      <c r="T32" s="56"/>
      <c r="U32" s="78" t="s">
        <v>1211</v>
      </c>
      <c r="V32" s="56"/>
    </row>
    <row r="33" spans="1:22" ht="12.75">
      <c r="A33" s="56" t="s">
        <v>1212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77" t="s">
        <v>1213</v>
      </c>
      <c r="N33" s="56"/>
      <c r="O33" s="77" t="s">
        <v>20</v>
      </c>
      <c r="P33" s="56"/>
      <c r="Q33" s="77" t="s">
        <v>1209</v>
      </c>
      <c r="R33" s="56"/>
      <c r="S33" s="77" t="s">
        <v>1214</v>
      </c>
      <c r="T33" s="56"/>
      <c r="U33" s="77" t="s">
        <v>86</v>
      </c>
      <c r="V33" s="56"/>
    </row>
    <row r="34" spans="1:22" ht="12.75">
      <c r="A34" s="56" t="s">
        <v>1215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77" t="s">
        <v>1216</v>
      </c>
      <c r="N34" s="56"/>
      <c r="O34" s="77" t="s">
        <v>20</v>
      </c>
      <c r="P34" s="56"/>
      <c r="Q34" s="77" t="s">
        <v>20</v>
      </c>
      <c r="R34" s="56"/>
      <c r="S34" s="77" t="s">
        <v>86</v>
      </c>
      <c r="T34" s="56"/>
      <c r="U34" s="77" t="s">
        <v>86</v>
      </c>
      <c r="V34" s="56"/>
    </row>
    <row r="35" spans="1:22" ht="12.75">
      <c r="A35" s="76" t="s">
        <v>1217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78" t="s">
        <v>1218</v>
      </c>
      <c r="N35" s="56"/>
      <c r="O35" s="78" t="s">
        <v>1219</v>
      </c>
      <c r="P35" s="56"/>
      <c r="Q35" s="78" t="s">
        <v>1220</v>
      </c>
      <c r="R35" s="56"/>
      <c r="S35" s="78" t="s">
        <v>1221</v>
      </c>
      <c r="T35" s="56"/>
      <c r="U35" s="78" t="s">
        <v>1222</v>
      </c>
      <c r="V35" s="56"/>
    </row>
    <row r="36" spans="1:22" ht="12.75">
      <c r="A36" s="56" t="s">
        <v>1223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77" t="s">
        <v>1218</v>
      </c>
      <c r="N36" s="56"/>
      <c r="O36" s="77" t="s">
        <v>20</v>
      </c>
      <c r="P36" s="56"/>
      <c r="Q36" s="77" t="s">
        <v>1220</v>
      </c>
      <c r="R36" s="56"/>
      <c r="S36" s="77" t="s">
        <v>1221</v>
      </c>
      <c r="T36" s="56"/>
      <c r="U36" s="77" t="s">
        <v>86</v>
      </c>
      <c r="V36" s="56"/>
    </row>
    <row r="37" spans="1:22" ht="12.75">
      <c r="A37" s="76" t="s">
        <v>1224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78" t="s">
        <v>234</v>
      </c>
      <c r="N37" s="56"/>
      <c r="O37" s="78" t="s">
        <v>235</v>
      </c>
      <c r="P37" s="56"/>
      <c r="Q37" s="78" t="s">
        <v>235</v>
      </c>
      <c r="R37" s="56"/>
      <c r="S37" s="78" t="s">
        <v>236</v>
      </c>
      <c r="T37" s="56"/>
      <c r="U37" s="78" t="s">
        <v>237</v>
      </c>
      <c r="V37" s="56"/>
    </row>
    <row r="38" spans="1:22" ht="12.75">
      <c r="A38" s="56" t="s">
        <v>238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77" t="s">
        <v>239</v>
      </c>
      <c r="N38" s="56"/>
      <c r="O38" s="77" t="s">
        <v>20</v>
      </c>
      <c r="P38" s="56"/>
      <c r="Q38" s="77" t="s">
        <v>240</v>
      </c>
      <c r="R38" s="56"/>
      <c r="S38" s="77" t="s">
        <v>241</v>
      </c>
      <c r="T38" s="56"/>
      <c r="U38" s="77" t="s">
        <v>86</v>
      </c>
      <c r="V38" s="56"/>
    </row>
    <row r="39" spans="1:22" ht="12.75">
      <c r="A39" s="56" t="s">
        <v>242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77" t="s">
        <v>243</v>
      </c>
      <c r="N39" s="56"/>
      <c r="O39" s="77" t="s">
        <v>20</v>
      </c>
      <c r="P39" s="56"/>
      <c r="Q39" s="77" t="s">
        <v>244</v>
      </c>
      <c r="R39" s="56"/>
      <c r="S39" s="77" t="s">
        <v>245</v>
      </c>
      <c r="T39" s="56"/>
      <c r="U39" s="77" t="s">
        <v>86</v>
      </c>
      <c r="V39" s="56"/>
    </row>
    <row r="40" spans="1:22" ht="12.75">
      <c r="A40" s="76" t="s">
        <v>246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78" t="s">
        <v>247</v>
      </c>
      <c r="N40" s="56"/>
      <c r="O40" s="78" t="s">
        <v>248</v>
      </c>
      <c r="P40" s="56"/>
      <c r="Q40" s="78" t="s">
        <v>249</v>
      </c>
      <c r="R40" s="56"/>
      <c r="S40" s="78" t="s">
        <v>250</v>
      </c>
      <c r="T40" s="56"/>
      <c r="U40" s="78" t="s">
        <v>251</v>
      </c>
      <c r="V40" s="56"/>
    </row>
    <row r="41" spans="1:22" ht="12.75">
      <c r="A41" s="56" t="s">
        <v>252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77" t="s">
        <v>247</v>
      </c>
      <c r="N41" s="56"/>
      <c r="O41" s="77" t="s">
        <v>20</v>
      </c>
      <c r="P41" s="56"/>
      <c r="Q41" s="77" t="s">
        <v>253</v>
      </c>
      <c r="R41" s="56"/>
      <c r="S41" s="77" t="s">
        <v>254</v>
      </c>
      <c r="T41" s="56"/>
      <c r="U41" s="77" t="s">
        <v>86</v>
      </c>
      <c r="V41" s="56"/>
    </row>
    <row r="42" spans="1:22" ht="12.75">
      <c r="A42" s="56" t="s">
        <v>255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77" t="s">
        <v>20</v>
      </c>
      <c r="N42" s="56"/>
      <c r="O42" s="77" t="s">
        <v>20</v>
      </c>
      <c r="P42" s="56"/>
      <c r="Q42" s="77" t="s">
        <v>256</v>
      </c>
      <c r="R42" s="56"/>
      <c r="S42" s="77" t="s">
        <v>86</v>
      </c>
      <c r="T42" s="56"/>
      <c r="U42" s="77" t="s">
        <v>86</v>
      </c>
      <c r="V42" s="56"/>
    </row>
    <row r="43" spans="1:22" ht="12.75">
      <c r="A43" s="76" t="s">
        <v>257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78" t="s">
        <v>258</v>
      </c>
      <c r="N43" s="56"/>
      <c r="O43" s="78" t="s">
        <v>259</v>
      </c>
      <c r="P43" s="56"/>
      <c r="Q43" s="78" t="s">
        <v>260</v>
      </c>
      <c r="R43" s="56"/>
      <c r="S43" s="78" t="s">
        <v>261</v>
      </c>
      <c r="T43" s="56"/>
      <c r="U43" s="78" t="s">
        <v>262</v>
      </c>
      <c r="V43" s="56"/>
    </row>
    <row r="44" spans="1:22" ht="12.75">
      <c r="A44" s="76" t="s">
        <v>263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78" t="s">
        <v>264</v>
      </c>
      <c r="N44" s="56"/>
      <c r="O44" s="78" t="s">
        <v>265</v>
      </c>
      <c r="P44" s="56"/>
      <c r="Q44" s="78" t="s">
        <v>266</v>
      </c>
      <c r="R44" s="56"/>
      <c r="S44" s="78" t="s">
        <v>267</v>
      </c>
      <c r="T44" s="56"/>
      <c r="U44" s="78" t="s">
        <v>268</v>
      </c>
      <c r="V44" s="56"/>
    </row>
    <row r="45" spans="1:22" ht="12.75">
      <c r="A45" s="56" t="s">
        <v>269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77" t="s">
        <v>270</v>
      </c>
      <c r="N45" s="56"/>
      <c r="O45" s="77" t="s">
        <v>20</v>
      </c>
      <c r="P45" s="56"/>
      <c r="Q45" s="77" t="s">
        <v>20</v>
      </c>
      <c r="R45" s="56"/>
      <c r="S45" s="77" t="s">
        <v>86</v>
      </c>
      <c r="T45" s="56"/>
      <c r="U45" s="77" t="s">
        <v>86</v>
      </c>
      <c r="V45" s="56"/>
    </row>
    <row r="46" spans="1:22" ht="12.75">
      <c r="A46" s="56" t="s">
        <v>271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77" t="s">
        <v>272</v>
      </c>
      <c r="N46" s="56"/>
      <c r="O46" s="77" t="s">
        <v>20</v>
      </c>
      <c r="P46" s="56"/>
      <c r="Q46" s="77" t="s">
        <v>273</v>
      </c>
      <c r="R46" s="56"/>
      <c r="S46" s="77" t="s">
        <v>274</v>
      </c>
      <c r="T46" s="56"/>
      <c r="U46" s="77" t="s">
        <v>86</v>
      </c>
      <c r="V46" s="56"/>
    </row>
    <row r="47" spans="1:22" ht="12.75">
      <c r="A47" s="56" t="s">
        <v>275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77" t="s">
        <v>276</v>
      </c>
      <c r="N47" s="56"/>
      <c r="O47" s="77" t="s">
        <v>20</v>
      </c>
      <c r="P47" s="56"/>
      <c r="Q47" s="77" t="s">
        <v>277</v>
      </c>
      <c r="R47" s="56"/>
      <c r="S47" s="77" t="s">
        <v>278</v>
      </c>
      <c r="T47" s="56"/>
      <c r="U47" s="77" t="s">
        <v>86</v>
      </c>
      <c r="V47" s="56"/>
    </row>
    <row r="48" spans="1:22" ht="12.75">
      <c r="A48" s="76" t="s">
        <v>279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78" t="s">
        <v>280</v>
      </c>
      <c r="N48" s="56"/>
      <c r="O48" s="78" t="s">
        <v>281</v>
      </c>
      <c r="P48" s="56"/>
      <c r="Q48" s="78" t="s">
        <v>282</v>
      </c>
      <c r="R48" s="56"/>
      <c r="S48" s="78" t="s">
        <v>283</v>
      </c>
      <c r="T48" s="56"/>
      <c r="U48" s="78" t="s">
        <v>284</v>
      </c>
      <c r="V48" s="56"/>
    </row>
    <row r="49" spans="1:22" ht="12.75">
      <c r="A49" s="56" t="s">
        <v>285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77" t="s">
        <v>286</v>
      </c>
      <c r="N49" s="56"/>
      <c r="O49" s="77" t="s">
        <v>20</v>
      </c>
      <c r="P49" s="56"/>
      <c r="Q49" s="77" t="s">
        <v>287</v>
      </c>
      <c r="R49" s="56"/>
      <c r="S49" s="77" t="s">
        <v>288</v>
      </c>
      <c r="T49" s="56"/>
      <c r="U49" s="77" t="s">
        <v>86</v>
      </c>
      <c r="V49" s="56"/>
    </row>
    <row r="50" spans="1:22" ht="12.75">
      <c r="A50" s="56" t="s">
        <v>289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7" t="s">
        <v>290</v>
      </c>
      <c r="N50" s="56"/>
      <c r="O50" s="77" t="s">
        <v>20</v>
      </c>
      <c r="P50" s="56"/>
      <c r="Q50" s="77" t="s">
        <v>291</v>
      </c>
      <c r="R50" s="56"/>
      <c r="S50" s="77" t="s">
        <v>292</v>
      </c>
      <c r="T50" s="56"/>
      <c r="U50" s="77" t="s">
        <v>86</v>
      </c>
      <c r="V50" s="56"/>
    </row>
    <row r="51" spans="1:22" ht="12.75">
      <c r="A51" s="56" t="s">
        <v>293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77" t="s">
        <v>294</v>
      </c>
      <c r="N51" s="56"/>
      <c r="O51" s="77" t="s">
        <v>20</v>
      </c>
      <c r="P51" s="56"/>
      <c r="Q51" s="77" t="s">
        <v>295</v>
      </c>
      <c r="R51" s="56"/>
      <c r="S51" s="77" t="s">
        <v>296</v>
      </c>
      <c r="T51" s="56"/>
      <c r="U51" s="77" t="s">
        <v>86</v>
      </c>
      <c r="V51" s="56"/>
    </row>
    <row r="52" spans="1:22" ht="12.75">
      <c r="A52" s="76" t="s">
        <v>297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78" t="s">
        <v>298</v>
      </c>
      <c r="N52" s="56"/>
      <c r="O52" s="78" t="s">
        <v>1185</v>
      </c>
      <c r="P52" s="56"/>
      <c r="Q52" s="78" t="s">
        <v>20</v>
      </c>
      <c r="R52" s="56"/>
      <c r="S52" s="78" t="s">
        <v>86</v>
      </c>
      <c r="T52" s="56"/>
      <c r="U52" s="78" t="s">
        <v>86</v>
      </c>
      <c r="V52" s="56"/>
    </row>
    <row r="53" spans="1:22" ht="12.75">
      <c r="A53" s="56" t="s">
        <v>299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77" t="s">
        <v>298</v>
      </c>
      <c r="N53" s="56"/>
      <c r="O53" s="77" t="s">
        <v>20</v>
      </c>
      <c r="P53" s="56"/>
      <c r="Q53" s="77" t="s">
        <v>20</v>
      </c>
      <c r="R53" s="56"/>
      <c r="S53" s="77" t="s">
        <v>86</v>
      </c>
      <c r="T53" s="56"/>
      <c r="U53" s="77" t="s">
        <v>86</v>
      </c>
      <c r="V53" s="56"/>
    </row>
    <row r="54" spans="1:22" ht="12.75">
      <c r="A54" s="76" t="s">
        <v>300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78" t="s">
        <v>301</v>
      </c>
      <c r="N54" s="56"/>
      <c r="O54" s="78" t="s">
        <v>302</v>
      </c>
      <c r="P54" s="56"/>
      <c r="Q54" s="78" t="s">
        <v>303</v>
      </c>
      <c r="R54" s="56"/>
      <c r="S54" s="78" t="s">
        <v>304</v>
      </c>
      <c r="T54" s="56"/>
      <c r="U54" s="78" t="s">
        <v>305</v>
      </c>
      <c r="V54" s="56"/>
    </row>
    <row r="55" spans="1:22" ht="12.75">
      <c r="A55" s="76" t="s">
        <v>306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78" t="s">
        <v>307</v>
      </c>
      <c r="N55" s="56"/>
      <c r="O55" s="78" t="s">
        <v>308</v>
      </c>
      <c r="P55" s="56"/>
      <c r="Q55" s="78" t="s">
        <v>309</v>
      </c>
      <c r="R55" s="56"/>
      <c r="S55" s="78" t="s">
        <v>310</v>
      </c>
      <c r="T55" s="56"/>
      <c r="U55" s="78" t="s">
        <v>311</v>
      </c>
      <c r="V55" s="56"/>
    </row>
    <row r="56" spans="1:22" ht="12.75">
      <c r="A56" s="56" t="s">
        <v>1322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77" t="s">
        <v>1323</v>
      </c>
      <c r="N56" s="56"/>
      <c r="O56" s="77" t="s">
        <v>20</v>
      </c>
      <c r="P56" s="56"/>
      <c r="Q56" s="77" t="s">
        <v>1324</v>
      </c>
      <c r="R56" s="56"/>
      <c r="S56" s="77" t="s">
        <v>1325</v>
      </c>
      <c r="T56" s="56"/>
      <c r="U56" s="77" t="s">
        <v>86</v>
      </c>
      <c r="V56" s="56"/>
    </row>
    <row r="57" spans="1:22" ht="12.75">
      <c r="A57" s="56" t="s">
        <v>1326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77" t="s">
        <v>1327</v>
      </c>
      <c r="N57" s="56"/>
      <c r="O57" s="77" t="s">
        <v>20</v>
      </c>
      <c r="P57" s="56"/>
      <c r="Q57" s="77" t="s">
        <v>1328</v>
      </c>
      <c r="R57" s="56"/>
      <c r="S57" s="77" t="s">
        <v>1329</v>
      </c>
      <c r="T57" s="56"/>
      <c r="U57" s="77" t="s">
        <v>86</v>
      </c>
      <c r="V57" s="56"/>
    </row>
    <row r="58" spans="1:22" ht="12.75">
      <c r="A58" s="56" t="s">
        <v>1330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77" t="s">
        <v>1331</v>
      </c>
      <c r="N58" s="56"/>
      <c r="O58" s="77" t="s">
        <v>20</v>
      </c>
      <c r="P58" s="56"/>
      <c r="Q58" s="77" t="s">
        <v>1332</v>
      </c>
      <c r="R58" s="56"/>
      <c r="S58" s="77" t="s">
        <v>1333</v>
      </c>
      <c r="T58" s="56"/>
      <c r="U58" s="77" t="s">
        <v>86</v>
      </c>
      <c r="V58" s="56"/>
    </row>
    <row r="59" spans="1:22" ht="12.75">
      <c r="A59" s="76" t="s">
        <v>1334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78" t="s">
        <v>1335</v>
      </c>
      <c r="N59" s="56"/>
      <c r="O59" s="78" t="s">
        <v>1336</v>
      </c>
      <c r="P59" s="56"/>
      <c r="Q59" s="78" t="s">
        <v>1337</v>
      </c>
      <c r="R59" s="56"/>
      <c r="S59" s="78" t="s">
        <v>1338</v>
      </c>
      <c r="T59" s="56"/>
      <c r="U59" s="78" t="s">
        <v>1339</v>
      </c>
      <c r="V59" s="56"/>
    </row>
    <row r="60" spans="1:22" ht="12.75">
      <c r="A60" s="56" t="s">
        <v>1340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77" t="s">
        <v>1335</v>
      </c>
      <c r="N60" s="56"/>
      <c r="O60" s="77" t="s">
        <v>20</v>
      </c>
      <c r="P60" s="56"/>
      <c r="Q60" s="77" t="s">
        <v>1337</v>
      </c>
      <c r="R60" s="56"/>
      <c r="S60" s="77" t="s">
        <v>1338</v>
      </c>
      <c r="T60" s="56"/>
      <c r="U60" s="77" t="s">
        <v>86</v>
      </c>
      <c r="V60" s="56"/>
    </row>
    <row r="61" spans="1:22" ht="12.75">
      <c r="A61" s="76" t="s">
        <v>1341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78" t="s">
        <v>1342</v>
      </c>
      <c r="N61" s="56"/>
      <c r="O61" s="78" t="s">
        <v>1343</v>
      </c>
      <c r="P61" s="56"/>
      <c r="Q61" s="78" t="s">
        <v>1344</v>
      </c>
      <c r="R61" s="56"/>
      <c r="S61" s="78" t="s">
        <v>1345</v>
      </c>
      <c r="T61" s="56"/>
      <c r="U61" s="78" t="s">
        <v>1346</v>
      </c>
      <c r="V61" s="56"/>
    </row>
    <row r="62" spans="1:22" ht="12.75">
      <c r="A62" s="56" t="s">
        <v>1347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77" t="s">
        <v>1348</v>
      </c>
      <c r="N62" s="56"/>
      <c r="O62" s="77" t="s">
        <v>20</v>
      </c>
      <c r="P62" s="56"/>
      <c r="Q62" s="77" t="s">
        <v>1349</v>
      </c>
      <c r="R62" s="56"/>
      <c r="S62" s="77" t="s">
        <v>1350</v>
      </c>
      <c r="T62" s="56"/>
      <c r="U62" s="77" t="s">
        <v>86</v>
      </c>
      <c r="V62" s="56"/>
    </row>
    <row r="63" spans="1:22" ht="12.75">
      <c r="A63" s="56" t="s">
        <v>1351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77" t="s">
        <v>1352</v>
      </c>
      <c r="N63" s="56"/>
      <c r="O63" s="77" t="s">
        <v>20</v>
      </c>
      <c r="P63" s="56"/>
      <c r="Q63" s="77" t="s">
        <v>1353</v>
      </c>
      <c r="R63" s="56"/>
      <c r="S63" s="77" t="s">
        <v>1354</v>
      </c>
      <c r="T63" s="56"/>
      <c r="U63" s="77" t="s">
        <v>86</v>
      </c>
      <c r="V63" s="56"/>
    </row>
    <row r="64" spans="1:22" ht="12.75">
      <c r="A64" s="76" t="s">
        <v>1355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78" t="s">
        <v>1356</v>
      </c>
      <c r="N64" s="56"/>
      <c r="O64" s="78" t="s">
        <v>1357</v>
      </c>
      <c r="P64" s="56"/>
      <c r="Q64" s="78" t="s">
        <v>1358</v>
      </c>
      <c r="R64" s="56"/>
      <c r="S64" s="78" t="s">
        <v>1359</v>
      </c>
      <c r="T64" s="56"/>
      <c r="U64" s="78" t="s">
        <v>1360</v>
      </c>
      <c r="V64" s="56"/>
    </row>
    <row r="65" spans="1:22" ht="12.75">
      <c r="A65" s="76" t="s">
        <v>1361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78" t="s">
        <v>1362</v>
      </c>
      <c r="N65" s="56"/>
      <c r="O65" s="78" t="s">
        <v>1363</v>
      </c>
      <c r="P65" s="56"/>
      <c r="Q65" s="78" t="s">
        <v>1364</v>
      </c>
      <c r="R65" s="56"/>
      <c r="S65" s="78" t="s">
        <v>1365</v>
      </c>
      <c r="T65" s="56"/>
      <c r="U65" s="78" t="s">
        <v>1366</v>
      </c>
      <c r="V65" s="56"/>
    </row>
    <row r="66" spans="1:22" ht="12.75">
      <c r="A66" s="56" t="s">
        <v>1367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77" t="s">
        <v>1368</v>
      </c>
      <c r="N66" s="56"/>
      <c r="O66" s="77" t="s">
        <v>20</v>
      </c>
      <c r="P66" s="56"/>
      <c r="Q66" s="77" t="s">
        <v>1369</v>
      </c>
      <c r="R66" s="56"/>
      <c r="S66" s="77" t="s">
        <v>1370</v>
      </c>
      <c r="T66" s="56"/>
      <c r="U66" s="77" t="s">
        <v>86</v>
      </c>
      <c r="V66" s="56"/>
    </row>
    <row r="67" spans="1:22" ht="12.75">
      <c r="A67" s="56" t="s">
        <v>1371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77" t="s">
        <v>1372</v>
      </c>
      <c r="N67" s="56"/>
      <c r="O67" s="77" t="s">
        <v>20</v>
      </c>
      <c r="P67" s="56"/>
      <c r="Q67" s="77" t="s">
        <v>1373</v>
      </c>
      <c r="R67" s="56"/>
      <c r="S67" s="77" t="s">
        <v>1374</v>
      </c>
      <c r="T67" s="56"/>
      <c r="U67" s="77" t="s">
        <v>86</v>
      </c>
      <c r="V67" s="56"/>
    </row>
    <row r="68" spans="1:22" ht="12.75">
      <c r="A68" s="76" t="s">
        <v>1375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78" t="s">
        <v>1376</v>
      </c>
      <c r="N68" s="56"/>
      <c r="O68" s="78" t="s">
        <v>1377</v>
      </c>
      <c r="P68" s="56"/>
      <c r="Q68" s="78" t="s">
        <v>1378</v>
      </c>
      <c r="R68" s="56"/>
      <c r="S68" s="78" t="s">
        <v>1379</v>
      </c>
      <c r="T68" s="56"/>
      <c r="U68" s="78" t="s">
        <v>1380</v>
      </c>
      <c r="V68" s="56"/>
    </row>
    <row r="69" spans="1:22" ht="12.75">
      <c r="A69" s="56" t="s">
        <v>1381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77" t="s">
        <v>1376</v>
      </c>
      <c r="N69" s="56"/>
      <c r="O69" s="77" t="s">
        <v>20</v>
      </c>
      <c r="P69" s="56"/>
      <c r="Q69" s="77" t="s">
        <v>1378</v>
      </c>
      <c r="R69" s="56"/>
      <c r="S69" s="77" t="s">
        <v>1379</v>
      </c>
      <c r="T69" s="56"/>
      <c r="U69" s="77" t="s">
        <v>86</v>
      </c>
      <c r="V69" s="56"/>
    </row>
    <row r="70" spans="1:22" ht="12.75">
      <c r="A70" s="76" t="s">
        <v>1382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78" t="s">
        <v>1383</v>
      </c>
      <c r="N70" s="56"/>
      <c r="O70" s="78" t="s">
        <v>1384</v>
      </c>
      <c r="P70" s="56"/>
      <c r="Q70" s="78" t="s">
        <v>1385</v>
      </c>
      <c r="R70" s="56"/>
      <c r="S70" s="78" t="s">
        <v>1386</v>
      </c>
      <c r="T70" s="56"/>
      <c r="U70" s="78" t="s">
        <v>1387</v>
      </c>
      <c r="V70" s="56"/>
    </row>
    <row r="71" spans="1:22" ht="12.75">
      <c r="A71" s="76" t="s">
        <v>1388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78" t="s">
        <v>1389</v>
      </c>
      <c r="N71" s="56"/>
      <c r="O71" s="78" t="s">
        <v>1185</v>
      </c>
      <c r="P71" s="56"/>
      <c r="Q71" s="78" t="s">
        <v>20</v>
      </c>
      <c r="R71" s="56"/>
      <c r="S71" s="78" t="s">
        <v>86</v>
      </c>
      <c r="T71" s="56"/>
      <c r="U71" s="78" t="s">
        <v>86</v>
      </c>
      <c r="V71" s="56"/>
    </row>
    <row r="72" spans="1:22" ht="12.75">
      <c r="A72" s="56" t="s">
        <v>1390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77" t="s">
        <v>1389</v>
      </c>
      <c r="N72" s="56"/>
      <c r="O72" s="77" t="s">
        <v>20</v>
      </c>
      <c r="P72" s="56"/>
      <c r="Q72" s="77" t="s">
        <v>20</v>
      </c>
      <c r="R72" s="56"/>
      <c r="S72" s="77" t="s">
        <v>86</v>
      </c>
      <c r="T72" s="56"/>
      <c r="U72" s="77" t="s">
        <v>86</v>
      </c>
      <c r="V72" s="56"/>
    </row>
    <row r="73" spans="1:22" ht="12.75">
      <c r="A73" s="76" t="s">
        <v>1391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78" t="s">
        <v>1392</v>
      </c>
      <c r="N73" s="56"/>
      <c r="O73" s="78" t="s">
        <v>1393</v>
      </c>
      <c r="P73" s="56"/>
      <c r="Q73" s="78" t="s">
        <v>1385</v>
      </c>
      <c r="R73" s="56"/>
      <c r="S73" s="78" t="s">
        <v>1394</v>
      </c>
      <c r="T73" s="56"/>
      <c r="U73" s="78" t="s">
        <v>1395</v>
      </c>
      <c r="V73" s="56"/>
    </row>
    <row r="74" spans="1:22" ht="12.75">
      <c r="A74" s="56" t="s">
        <v>1396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77" t="s">
        <v>1392</v>
      </c>
      <c r="N74" s="56"/>
      <c r="O74" s="77" t="s">
        <v>20</v>
      </c>
      <c r="P74" s="56"/>
      <c r="Q74" s="77" t="s">
        <v>1385</v>
      </c>
      <c r="R74" s="56"/>
      <c r="S74" s="77" t="s">
        <v>1394</v>
      </c>
      <c r="T74" s="56"/>
      <c r="U74" s="77" t="s">
        <v>86</v>
      </c>
      <c r="V74" s="56"/>
    </row>
    <row r="75" spans="1:22" ht="12.75">
      <c r="A75" s="76" t="s">
        <v>41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78" t="s">
        <v>42</v>
      </c>
      <c r="N75" s="56"/>
      <c r="O75" s="78" t="s">
        <v>43</v>
      </c>
      <c r="P75" s="56"/>
      <c r="Q75" s="78" t="s">
        <v>44</v>
      </c>
      <c r="R75" s="56"/>
      <c r="S75" s="78" t="s">
        <v>45</v>
      </c>
      <c r="T75" s="56"/>
      <c r="U75" s="78" t="s">
        <v>46</v>
      </c>
      <c r="V75" s="56"/>
    </row>
    <row r="76" spans="1:22" ht="12.75">
      <c r="A76" s="76" t="s">
        <v>1397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78" t="s">
        <v>42</v>
      </c>
      <c r="N76" s="56"/>
      <c r="O76" s="78" t="s">
        <v>43</v>
      </c>
      <c r="P76" s="56"/>
      <c r="Q76" s="78" t="s">
        <v>44</v>
      </c>
      <c r="R76" s="56"/>
      <c r="S76" s="78" t="s">
        <v>45</v>
      </c>
      <c r="T76" s="56"/>
      <c r="U76" s="78" t="s">
        <v>46</v>
      </c>
      <c r="V76" s="56"/>
    </row>
    <row r="77" spans="1:22" ht="12.75">
      <c r="A77" s="76" t="s">
        <v>419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78" t="s">
        <v>42</v>
      </c>
      <c r="N77" s="56"/>
      <c r="O77" s="78" t="s">
        <v>43</v>
      </c>
      <c r="P77" s="56"/>
      <c r="Q77" s="78" t="s">
        <v>44</v>
      </c>
      <c r="R77" s="56"/>
      <c r="S77" s="78" t="s">
        <v>45</v>
      </c>
      <c r="T77" s="56"/>
      <c r="U77" s="78" t="s">
        <v>46</v>
      </c>
      <c r="V77" s="56"/>
    </row>
    <row r="78" spans="1:22" ht="12.75">
      <c r="A78" s="56" t="s">
        <v>420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77" t="s">
        <v>42</v>
      </c>
      <c r="N78" s="56"/>
      <c r="O78" s="77" t="s">
        <v>20</v>
      </c>
      <c r="P78" s="56"/>
      <c r="Q78" s="77" t="s">
        <v>44</v>
      </c>
      <c r="R78" s="56"/>
      <c r="S78" s="77" t="s">
        <v>45</v>
      </c>
      <c r="T78" s="56"/>
      <c r="U78" s="77" t="s">
        <v>86</v>
      </c>
      <c r="V78" s="56"/>
    </row>
    <row r="79" spans="1:22" ht="12.75">
      <c r="A79" s="76" t="s">
        <v>53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78" t="s">
        <v>54</v>
      </c>
      <c r="N79" s="56"/>
      <c r="O79" s="78" t="s">
        <v>55</v>
      </c>
      <c r="P79" s="56"/>
      <c r="Q79" s="78" t="s">
        <v>56</v>
      </c>
      <c r="R79" s="56"/>
      <c r="S79" s="78" t="s">
        <v>57</v>
      </c>
      <c r="T79" s="56"/>
      <c r="U79" s="78" t="s">
        <v>58</v>
      </c>
      <c r="V79" s="56"/>
    </row>
    <row r="80" spans="1:22" ht="12.75">
      <c r="A80" s="76" t="s">
        <v>421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78" t="s">
        <v>422</v>
      </c>
      <c r="N80" s="56"/>
      <c r="O80" s="78" t="s">
        <v>423</v>
      </c>
      <c r="P80" s="56"/>
      <c r="Q80" s="78" t="s">
        <v>424</v>
      </c>
      <c r="R80" s="56"/>
      <c r="S80" s="78" t="s">
        <v>425</v>
      </c>
      <c r="T80" s="56"/>
      <c r="U80" s="78" t="s">
        <v>426</v>
      </c>
      <c r="V80" s="56"/>
    </row>
    <row r="81" spans="1:22" ht="12.75">
      <c r="A81" s="76" t="s">
        <v>427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78" t="s">
        <v>428</v>
      </c>
      <c r="N81" s="56"/>
      <c r="O81" s="78" t="s">
        <v>429</v>
      </c>
      <c r="P81" s="56"/>
      <c r="Q81" s="78" t="s">
        <v>430</v>
      </c>
      <c r="R81" s="56"/>
      <c r="S81" s="78" t="s">
        <v>431</v>
      </c>
      <c r="T81" s="56"/>
      <c r="U81" s="78" t="s">
        <v>432</v>
      </c>
      <c r="V81" s="56"/>
    </row>
    <row r="82" spans="1:22" ht="12.75">
      <c r="A82" s="56" t="s">
        <v>433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77" t="s">
        <v>428</v>
      </c>
      <c r="N82" s="56"/>
      <c r="O82" s="77" t="s">
        <v>20</v>
      </c>
      <c r="P82" s="56"/>
      <c r="Q82" s="77" t="s">
        <v>434</v>
      </c>
      <c r="R82" s="56"/>
      <c r="S82" s="77" t="s">
        <v>435</v>
      </c>
      <c r="T82" s="56"/>
      <c r="U82" s="77" t="s">
        <v>86</v>
      </c>
      <c r="V82" s="56"/>
    </row>
    <row r="83" spans="1:22" ht="12.75">
      <c r="A83" s="56" t="s">
        <v>436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77" t="s">
        <v>20</v>
      </c>
      <c r="N83" s="56"/>
      <c r="O83" s="77" t="s">
        <v>20</v>
      </c>
      <c r="P83" s="56"/>
      <c r="Q83" s="77" t="s">
        <v>437</v>
      </c>
      <c r="R83" s="56"/>
      <c r="S83" s="77" t="s">
        <v>86</v>
      </c>
      <c r="T83" s="56"/>
      <c r="U83" s="77" t="s">
        <v>86</v>
      </c>
      <c r="V83" s="56"/>
    </row>
    <row r="84" spans="1:22" ht="12.75">
      <c r="A84" s="76" t="s">
        <v>438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78" t="s">
        <v>439</v>
      </c>
      <c r="N84" s="56"/>
      <c r="O84" s="78" t="s">
        <v>440</v>
      </c>
      <c r="P84" s="56"/>
      <c r="Q84" s="78" t="s">
        <v>441</v>
      </c>
      <c r="R84" s="56"/>
      <c r="S84" s="78" t="s">
        <v>442</v>
      </c>
      <c r="T84" s="56"/>
      <c r="U84" s="78" t="s">
        <v>443</v>
      </c>
      <c r="V84" s="56"/>
    </row>
    <row r="85" spans="1:22" ht="12.75">
      <c r="A85" s="56" t="s">
        <v>444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77" t="s">
        <v>439</v>
      </c>
      <c r="N85" s="56"/>
      <c r="O85" s="77" t="s">
        <v>20</v>
      </c>
      <c r="P85" s="56"/>
      <c r="Q85" s="77" t="s">
        <v>441</v>
      </c>
      <c r="R85" s="56"/>
      <c r="S85" s="77" t="s">
        <v>442</v>
      </c>
      <c r="T85" s="56"/>
      <c r="U85" s="77" t="s">
        <v>86</v>
      </c>
      <c r="V85" s="56"/>
    </row>
    <row r="86" spans="1:22" ht="12.75">
      <c r="A86" s="76" t="s">
        <v>445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78" t="s">
        <v>446</v>
      </c>
      <c r="N86" s="56"/>
      <c r="O86" s="78" t="s">
        <v>447</v>
      </c>
      <c r="P86" s="56"/>
      <c r="Q86" s="78" t="s">
        <v>448</v>
      </c>
      <c r="R86" s="56"/>
      <c r="S86" s="78" t="s">
        <v>449</v>
      </c>
      <c r="T86" s="56"/>
      <c r="U86" s="78" t="s">
        <v>450</v>
      </c>
      <c r="V86" s="56"/>
    </row>
    <row r="87" spans="1:22" ht="12.75">
      <c r="A87" s="56" t="s">
        <v>451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77" t="s">
        <v>452</v>
      </c>
      <c r="N87" s="56"/>
      <c r="O87" s="77" t="s">
        <v>20</v>
      </c>
      <c r="P87" s="56"/>
      <c r="Q87" s="77" t="s">
        <v>453</v>
      </c>
      <c r="R87" s="56"/>
      <c r="S87" s="77" t="s">
        <v>454</v>
      </c>
      <c r="T87" s="56"/>
      <c r="U87" s="77" t="s">
        <v>86</v>
      </c>
      <c r="V87" s="56"/>
    </row>
    <row r="88" spans="1:22" ht="12.75">
      <c r="A88" s="56" t="s">
        <v>455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77" t="s">
        <v>456</v>
      </c>
      <c r="N88" s="56"/>
      <c r="O88" s="77" t="s">
        <v>20</v>
      </c>
      <c r="P88" s="56"/>
      <c r="Q88" s="77" t="s">
        <v>457</v>
      </c>
      <c r="R88" s="56"/>
      <c r="S88" s="77" t="s">
        <v>458</v>
      </c>
      <c r="T88" s="56"/>
      <c r="U88" s="77" t="s">
        <v>86</v>
      </c>
      <c r="V88" s="56"/>
    </row>
    <row r="89" spans="1:22" ht="12.75">
      <c r="A89" s="56" t="s">
        <v>459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77" t="s">
        <v>460</v>
      </c>
      <c r="N89" s="56"/>
      <c r="O89" s="77" t="s">
        <v>20</v>
      </c>
      <c r="P89" s="56"/>
      <c r="Q89" s="77" t="s">
        <v>20</v>
      </c>
      <c r="R89" s="56"/>
      <c r="S89" s="77" t="s">
        <v>86</v>
      </c>
      <c r="T89" s="56"/>
      <c r="U89" s="77" t="s">
        <v>86</v>
      </c>
      <c r="V89" s="56"/>
    </row>
    <row r="90" spans="1:22" ht="12.75">
      <c r="A90" s="76" t="s">
        <v>461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78" t="s">
        <v>462</v>
      </c>
      <c r="N90" s="56"/>
      <c r="O90" s="78" t="s">
        <v>463</v>
      </c>
      <c r="P90" s="56"/>
      <c r="Q90" s="78" t="s">
        <v>464</v>
      </c>
      <c r="R90" s="56"/>
      <c r="S90" s="78" t="s">
        <v>465</v>
      </c>
      <c r="T90" s="56"/>
      <c r="U90" s="78" t="s">
        <v>466</v>
      </c>
      <c r="V90" s="56"/>
    </row>
    <row r="91" spans="1:22" ht="12.75">
      <c r="A91" s="76" t="s">
        <v>467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78" t="s">
        <v>468</v>
      </c>
      <c r="N91" s="56"/>
      <c r="O91" s="78" t="s">
        <v>469</v>
      </c>
      <c r="P91" s="56"/>
      <c r="Q91" s="78" t="s">
        <v>470</v>
      </c>
      <c r="R91" s="56"/>
      <c r="S91" s="78" t="s">
        <v>471</v>
      </c>
      <c r="T91" s="56"/>
      <c r="U91" s="78" t="s">
        <v>472</v>
      </c>
      <c r="V91" s="56"/>
    </row>
    <row r="92" spans="1:22" ht="12.75">
      <c r="A92" s="56" t="s">
        <v>473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77" t="s">
        <v>474</v>
      </c>
      <c r="N92" s="56"/>
      <c r="O92" s="77" t="s">
        <v>20</v>
      </c>
      <c r="P92" s="56"/>
      <c r="Q92" s="77" t="s">
        <v>475</v>
      </c>
      <c r="R92" s="56"/>
      <c r="S92" s="77" t="s">
        <v>476</v>
      </c>
      <c r="T92" s="56"/>
      <c r="U92" s="77" t="s">
        <v>86</v>
      </c>
      <c r="V92" s="56"/>
    </row>
    <row r="93" spans="1:22" ht="12.75">
      <c r="A93" s="56" t="s">
        <v>477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77" t="s">
        <v>478</v>
      </c>
      <c r="N93" s="56"/>
      <c r="O93" s="77" t="s">
        <v>20</v>
      </c>
      <c r="P93" s="56"/>
      <c r="Q93" s="77" t="s">
        <v>479</v>
      </c>
      <c r="R93" s="56"/>
      <c r="S93" s="77" t="s">
        <v>480</v>
      </c>
      <c r="T93" s="56"/>
      <c r="U93" s="77" t="s">
        <v>86</v>
      </c>
      <c r="V93" s="56"/>
    </row>
    <row r="94" spans="1:22" ht="12.75">
      <c r="A94" s="56" t="s">
        <v>481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77" t="s">
        <v>482</v>
      </c>
      <c r="N94" s="56"/>
      <c r="O94" s="77" t="s">
        <v>20</v>
      </c>
      <c r="P94" s="56"/>
      <c r="Q94" s="77" t="s">
        <v>483</v>
      </c>
      <c r="R94" s="56"/>
      <c r="S94" s="77" t="s">
        <v>484</v>
      </c>
      <c r="T94" s="56"/>
      <c r="U94" s="77" t="s">
        <v>86</v>
      </c>
      <c r="V94" s="56"/>
    </row>
    <row r="95" spans="1:22" ht="12.75">
      <c r="A95" s="56" t="s">
        <v>485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77" t="s">
        <v>20</v>
      </c>
      <c r="N95" s="56"/>
      <c r="O95" s="77" t="s">
        <v>20</v>
      </c>
      <c r="P95" s="56"/>
      <c r="Q95" s="77" t="s">
        <v>486</v>
      </c>
      <c r="R95" s="56"/>
      <c r="S95" s="77" t="s">
        <v>86</v>
      </c>
      <c r="T95" s="56"/>
      <c r="U95" s="77" t="s">
        <v>86</v>
      </c>
      <c r="V95" s="56"/>
    </row>
    <row r="96" spans="1:22" ht="12.75">
      <c r="A96" s="76" t="s">
        <v>1531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78" t="s">
        <v>1532</v>
      </c>
      <c r="N96" s="56"/>
      <c r="O96" s="78" t="s">
        <v>1533</v>
      </c>
      <c r="P96" s="56"/>
      <c r="Q96" s="78" t="s">
        <v>1534</v>
      </c>
      <c r="R96" s="56"/>
      <c r="S96" s="78" t="s">
        <v>1535</v>
      </c>
      <c r="T96" s="56"/>
      <c r="U96" s="78" t="s">
        <v>1536</v>
      </c>
      <c r="V96" s="56"/>
    </row>
    <row r="97" spans="1:22" ht="12.75">
      <c r="A97" s="56" t="s">
        <v>1537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77" t="s">
        <v>1538</v>
      </c>
      <c r="N97" s="56"/>
      <c r="O97" s="77" t="s">
        <v>20</v>
      </c>
      <c r="P97" s="56"/>
      <c r="Q97" s="77" t="s">
        <v>1539</v>
      </c>
      <c r="R97" s="56"/>
      <c r="S97" s="77" t="s">
        <v>1540</v>
      </c>
      <c r="T97" s="56"/>
      <c r="U97" s="77" t="s">
        <v>86</v>
      </c>
      <c r="V97" s="56"/>
    </row>
    <row r="98" spans="1:22" ht="12.75">
      <c r="A98" s="56" t="s">
        <v>1541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77" t="s">
        <v>1542</v>
      </c>
      <c r="N98" s="56"/>
      <c r="O98" s="77" t="s">
        <v>20</v>
      </c>
      <c r="P98" s="56"/>
      <c r="Q98" s="77" t="s">
        <v>1543</v>
      </c>
      <c r="R98" s="56"/>
      <c r="S98" s="77" t="s">
        <v>1544</v>
      </c>
      <c r="T98" s="56"/>
      <c r="U98" s="77" t="s">
        <v>86</v>
      </c>
      <c r="V98" s="56"/>
    </row>
    <row r="99" spans="1:22" ht="12.75">
      <c r="A99" s="56" t="s">
        <v>1545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77" t="s">
        <v>1546</v>
      </c>
      <c r="N99" s="56"/>
      <c r="O99" s="77" t="s">
        <v>20</v>
      </c>
      <c r="P99" s="56"/>
      <c r="Q99" s="77" t="s">
        <v>1547</v>
      </c>
      <c r="R99" s="56"/>
      <c r="S99" s="77" t="s">
        <v>1548</v>
      </c>
      <c r="T99" s="56"/>
      <c r="U99" s="77" t="s">
        <v>86</v>
      </c>
      <c r="V99" s="56"/>
    </row>
    <row r="100" spans="1:22" ht="12.75">
      <c r="A100" s="56" t="s">
        <v>1549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77" t="s">
        <v>1550</v>
      </c>
      <c r="N100" s="56"/>
      <c r="O100" s="77" t="s">
        <v>20</v>
      </c>
      <c r="P100" s="56"/>
      <c r="Q100" s="77" t="s">
        <v>1551</v>
      </c>
      <c r="R100" s="56"/>
      <c r="S100" s="77" t="s">
        <v>1552</v>
      </c>
      <c r="T100" s="56"/>
      <c r="U100" s="77" t="s">
        <v>86</v>
      </c>
      <c r="V100" s="56"/>
    </row>
    <row r="101" spans="1:22" ht="12.75">
      <c r="A101" s="56" t="s">
        <v>1553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77" t="s">
        <v>1554</v>
      </c>
      <c r="N101" s="56"/>
      <c r="O101" s="77" t="s">
        <v>20</v>
      </c>
      <c r="P101" s="56"/>
      <c r="Q101" s="77" t="s">
        <v>1555</v>
      </c>
      <c r="R101" s="56"/>
      <c r="S101" s="77" t="s">
        <v>1556</v>
      </c>
      <c r="T101" s="56"/>
      <c r="U101" s="77" t="s">
        <v>86</v>
      </c>
      <c r="V101" s="56"/>
    </row>
    <row r="102" spans="1:22" ht="12.75">
      <c r="A102" s="56" t="s">
        <v>1557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77" t="s">
        <v>1558</v>
      </c>
      <c r="N102" s="56"/>
      <c r="O102" s="77" t="s">
        <v>20</v>
      </c>
      <c r="P102" s="56"/>
      <c r="Q102" s="77" t="s">
        <v>1559</v>
      </c>
      <c r="R102" s="56"/>
      <c r="S102" s="77" t="s">
        <v>1560</v>
      </c>
      <c r="T102" s="56"/>
      <c r="U102" s="77" t="s">
        <v>86</v>
      </c>
      <c r="V102" s="56"/>
    </row>
    <row r="103" spans="1:22" ht="12.75">
      <c r="A103" s="76" t="s">
        <v>1561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78" t="s">
        <v>1562</v>
      </c>
      <c r="N103" s="56"/>
      <c r="O103" s="78" t="s">
        <v>1563</v>
      </c>
      <c r="P103" s="56"/>
      <c r="Q103" s="78" t="s">
        <v>1564</v>
      </c>
      <c r="R103" s="56"/>
      <c r="S103" s="78" t="s">
        <v>1565</v>
      </c>
      <c r="T103" s="56"/>
      <c r="U103" s="78" t="s">
        <v>1566</v>
      </c>
      <c r="V103" s="56"/>
    </row>
    <row r="104" spans="1:22" ht="12.75">
      <c r="A104" s="56" t="s">
        <v>1567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77" t="s">
        <v>1568</v>
      </c>
      <c r="N104" s="56"/>
      <c r="O104" s="77" t="s">
        <v>20</v>
      </c>
      <c r="P104" s="56"/>
      <c r="Q104" s="77" t="s">
        <v>1569</v>
      </c>
      <c r="R104" s="56"/>
      <c r="S104" s="77" t="s">
        <v>1570</v>
      </c>
      <c r="T104" s="56"/>
      <c r="U104" s="77" t="s">
        <v>86</v>
      </c>
      <c r="V104" s="56"/>
    </row>
    <row r="105" spans="1:22" ht="12.75">
      <c r="A105" s="56" t="s">
        <v>1571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77" t="s">
        <v>1572</v>
      </c>
      <c r="N105" s="56"/>
      <c r="O105" s="77" t="s">
        <v>20</v>
      </c>
      <c r="P105" s="56"/>
      <c r="Q105" s="77" t="s">
        <v>1573</v>
      </c>
      <c r="R105" s="56"/>
      <c r="S105" s="77" t="s">
        <v>1574</v>
      </c>
      <c r="T105" s="56"/>
      <c r="U105" s="77" t="s">
        <v>86</v>
      </c>
      <c r="V105" s="56"/>
    </row>
    <row r="106" spans="1:22" ht="12.75">
      <c r="A106" s="56" t="s">
        <v>1575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77" t="s">
        <v>1576</v>
      </c>
      <c r="N106" s="56"/>
      <c r="O106" s="77" t="s">
        <v>20</v>
      </c>
      <c r="P106" s="56"/>
      <c r="Q106" s="77" t="s">
        <v>1577</v>
      </c>
      <c r="R106" s="56"/>
      <c r="S106" s="77" t="s">
        <v>1578</v>
      </c>
      <c r="T106" s="56"/>
      <c r="U106" s="77" t="s">
        <v>86</v>
      </c>
      <c r="V106" s="56"/>
    </row>
    <row r="107" spans="1:22" ht="12.75">
      <c r="A107" s="56" t="s">
        <v>1579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77" t="s">
        <v>1580</v>
      </c>
      <c r="N107" s="56"/>
      <c r="O107" s="77" t="s">
        <v>20</v>
      </c>
      <c r="P107" s="56"/>
      <c r="Q107" s="77" t="s">
        <v>1581</v>
      </c>
      <c r="R107" s="56"/>
      <c r="S107" s="77" t="s">
        <v>1582</v>
      </c>
      <c r="T107" s="56"/>
      <c r="U107" s="77" t="s">
        <v>86</v>
      </c>
      <c r="V107" s="56"/>
    </row>
    <row r="108" spans="1:22" ht="12.75">
      <c r="A108" s="56" t="s">
        <v>1583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77" t="s">
        <v>1584</v>
      </c>
      <c r="N108" s="56"/>
      <c r="O108" s="77" t="s">
        <v>20</v>
      </c>
      <c r="P108" s="56"/>
      <c r="Q108" s="77" t="s">
        <v>1585</v>
      </c>
      <c r="R108" s="56"/>
      <c r="S108" s="77" t="s">
        <v>1586</v>
      </c>
      <c r="T108" s="56"/>
      <c r="U108" s="77" t="s">
        <v>86</v>
      </c>
      <c r="V108" s="56"/>
    </row>
    <row r="109" spans="1:22" ht="12.75">
      <c r="A109" s="56" t="s">
        <v>1587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77" t="s">
        <v>1588</v>
      </c>
      <c r="N109" s="56"/>
      <c r="O109" s="77" t="s">
        <v>20</v>
      </c>
      <c r="P109" s="56"/>
      <c r="Q109" s="77" t="s">
        <v>1589</v>
      </c>
      <c r="R109" s="56"/>
      <c r="S109" s="77" t="s">
        <v>1590</v>
      </c>
      <c r="T109" s="56"/>
      <c r="U109" s="77" t="s">
        <v>86</v>
      </c>
      <c r="V109" s="56"/>
    </row>
    <row r="110" spans="1:22" ht="12.75">
      <c r="A110" s="56" t="s">
        <v>1591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77" t="s">
        <v>1592</v>
      </c>
      <c r="N110" s="56"/>
      <c r="O110" s="77" t="s">
        <v>20</v>
      </c>
      <c r="P110" s="56"/>
      <c r="Q110" s="77" t="s">
        <v>1593</v>
      </c>
      <c r="R110" s="56"/>
      <c r="S110" s="77" t="s">
        <v>1594</v>
      </c>
      <c r="T110" s="56"/>
      <c r="U110" s="77" t="s">
        <v>86</v>
      </c>
      <c r="V110" s="56"/>
    </row>
    <row r="111" spans="1:22" ht="12.75">
      <c r="A111" s="56" t="s">
        <v>1595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77" t="s">
        <v>1596</v>
      </c>
      <c r="N111" s="56"/>
      <c r="O111" s="77" t="s">
        <v>20</v>
      </c>
      <c r="P111" s="56"/>
      <c r="Q111" s="77" t="s">
        <v>1597</v>
      </c>
      <c r="R111" s="56"/>
      <c r="S111" s="77" t="s">
        <v>1598</v>
      </c>
      <c r="T111" s="56"/>
      <c r="U111" s="77" t="s">
        <v>86</v>
      </c>
      <c r="V111" s="56"/>
    </row>
    <row r="112" spans="1:22" ht="12.75">
      <c r="A112" s="56" t="s">
        <v>1599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77" t="s">
        <v>1600</v>
      </c>
      <c r="N112" s="56"/>
      <c r="O112" s="77" t="s">
        <v>20</v>
      </c>
      <c r="P112" s="56"/>
      <c r="Q112" s="77" t="s">
        <v>1601</v>
      </c>
      <c r="R112" s="56"/>
      <c r="S112" s="77" t="s">
        <v>1602</v>
      </c>
      <c r="T112" s="56"/>
      <c r="U112" s="77" t="s">
        <v>86</v>
      </c>
      <c r="V112" s="56"/>
    </row>
    <row r="113" spans="1:22" ht="12.75">
      <c r="A113" s="76" t="s">
        <v>1603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78" t="s">
        <v>1604</v>
      </c>
      <c r="N113" s="56"/>
      <c r="O113" s="78" t="s">
        <v>1605</v>
      </c>
      <c r="P113" s="56"/>
      <c r="Q113" s="78" t="s">
        <v>1606</v>
      </c>
      <c r="R113" s="56"/>
      <c r="S113" s="78" t="s">
        <v>1607</v>
      </c>
      <c r="T113" s="56"/>
      <c r="U113" s="78" t="s">
        <v>1608</v>
      </c>
      <c r="V113" s="56"/>
    </row>
    <row r="114" spans="1:22" ht="12.75">
      <c r="A114" s="56" t="s">
        <v>1609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77" t="s">
        <v>1604</v>
      </c>
      <c r="N114" s="56"/>
      <c r="O114" s="77" t="s">
        <v>20</v>
      </c>
      <c r="P114" s="56"/>
      <c r="Q114" s="77" t="s">
        <v>1606</v>
      </c>
      <c r="R114" s="56"/>
      <c r="S114" s="77" t="s">
        <v>1607</v>
      </c>
      <c r="T114" s="56"/>
      <c r="U114" s="77" t="s">
        <v>86</v>
      </c>
      <c r="V114" s="56"/>
    </row>
    <row r="115" spans="1:22" ht="12.75">
      <c r="A115" s="76" t="s">
        <v>1610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78" t="s">
        <v>1611</v>
      </c>
      <c r="N115" s="56"/>
      <c r="O115" s="78" t="s">
        <v>1612</v>
      </c>
      <c r="P115" s="56"/>
      <c r="Q115" s="78" t="s">
        <v>1613</v>
      </c>
      <c r="R115" s="56"/>
      <c r="S115" s="78" t="s">
        <v>1614</v>
      </c>
      <c r="T115" s="56"/>
      <c r="U115" s="78" t="s">
        <v>1615</v>
      </c>
      <c r="V115" s="56"/>
    </row>
    <row r="116" spans="1:22" ht="12.75">
      <c r="A116" s="56" t="s">
        <v>1616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77" t="s">
        <v>1617</v>
      </c>
      <c r="N116" s="56"/>
      <c r="O116" s="77" t="s">
        <v>20</v>
      </c>
      <c r="P116" s="56"/>
      <c r="Q116" s="77" t="s">
        <v>1618</v>
      </c>
      <c r="R116" s="56"/>
      <c r="S116" s="77" t="s">
        <v>1619</v>
      </c>
      <c r="T116" s="56"/>
      <c r="U116" s="77" t="s">
        <v>86</v>
      </c>
      <c r="V116" s="56"/>
    </row>
    <row r="117" spans="1:22" ht="12.75">
      <c r="A117" s="56" t="s">
        <v>1620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77" t="s">
        <v>1621</v>
      </c>
      <c r="N117" s="56"/>
      <c r="O117" s="77" t="s">
        <v>20</v>
      </c>
      <c r="P117" s="56"/>
      <c r="Q117" s="77" t="s">
        <v>1622</v>
      </c>
      <c r="R117" s="56"/>
      <c r="S117" s="77" t="s">
        <v>1623</v>
      </c>
      <c r="T117" s="56"/>
      <c r="U117" s="77" t="s">
        <v>86</v>
      </c>
      <c r="V117" s="56"/>
    </row>
    <row r="118" spans="1:22" ht="12.75">
      <c r="A118" s="56" t="s">
        <v>1624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77" t="s">
        <v>1625</v>
      </c>
      <c r="N118" s="56"/>
      <c r="O118" s="77" t="s">
        <v>20</v>
      </c>
      <c r="P118" s="56"/>
      <c r="Q118" s="77" t="s">
        <v>1626</v>
      </c>
      <c r="R118" s="56"/>
      <c r="S118" s="77" t="s">
        <v>1627</v>
      </c>
      <c r="T118" s="56"/>
      <c r="U118" s="77" t="s">
        <v>86</v>
      </c>
      <c r="V118" s="56"/>
    </row>
    <row r="119" spans="1:22" ht="12.75">
      <c r="A119" s="56" t="s">
        <v>1628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77" t="s">
        <v>1629</v>
      </c>
      <c r="N119" s="56"/>
      <c r="O119" s="77" t="s">
        <v>20</v>
      </c>
      <c r="P119" s="56"/>
      <c r="Q119" s="77" t="s">
        <v>1630</v>
      </c>
      <c r="R119" s="56"/>
      <c r="S119" s="77" t="s">
        <v>1631</v>
      </c>
      <c r="T119" s="56"/>
      <c r="U119" s="77" t="s">
        <v>86</v>
      </c>
      <c r="V119" s="56"/>
    </row>
    <row r="120" spans="1:22" ht="12.75">
      <c r="A120" s="56" t="s">
        <v>1632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77" t="s">
        <v>1633</v>
      </c>
      <c r="N120" s="56"/>
      <c r="O120" s="77" t="s">
        <v>20</v>
      </c>
      <c r="P120" s="56"/>
      <c r="Q120" s="77" t="s">
        <v>1634</v>
      </c>
      <c r="R120" s="56"/>
      <c r="S120" s="77" t="s">
        <v>1635</v>
      </c>
      <c r="T120" s="56"/>
      <c r="U120" s="77" t="s">
        <v>86</v>
      </c>
      <c r="V120" s="56"/>
    </row>
    <row r="121" spans="1:22" ht="12.75">
      <c r="A121" s="56" t="s">
        <v>1636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77" t="s">
        <v>1637</v>
      </c>
      <c r="N121" s="56"/>
      <c r="O121" s="77" t="s">
        <v>20</v>
      </c>
      <c r="P121" s="56"/>
      <c r="Q121" s="77" t="s">
        <v>1638</v>
      </c>
      <c r="R121" s="56"/>
      <c r="S121" s="77" t="s">
        <v>1639</v>
      </c>
      <c r="T121" s="56"/>
      <c r="U121" s="77" t="s">
        <v>86</v>
      </c>
      <c r="V121" s="56"/>
    </row>
    <row r="122" spans="1:22" ht="12.75">
      <c r="A122" s="76" t="s">
        <v>1640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78" t="s">
        <v>1641</v>
      </c>
      <c r="N122" s="56"/>
      <c r="O122" s="78" t="s">
        <v>1642</v>
      </c>
      <c r="P122" s="56"/>
      <c r="Q122" s="78" t="s">
        <v>1643</v>
      </c>
      <c r="R122" s="56"/>
      <c r="S122" s="78" t="s">
        <v>1644</v>
      </c>
      <c r="T122" s="56"/>
      <c r="U122" s="78" t="s">
        <v>1645</v>
      </c>
      <c r="V122" s="56"/>
    </row>
    <row r="123" spans="1:22" ht="12.75">
      <c r="A123" s="76" t="s">
        <v>1646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78" t="s">
        <v>20</v>
      </c>
      <c r="N123" s="56"/>
      <c r="O123" s="78" t="s">
        <v>1647</v>
      </c>
      <c r="P123" s="56"/>
      <c r="Q123" s="78" t="s">
        <v>20</v>
      </c>
      <c r="R123" s="56"/>
      <c r="S123" s="78" t="s">
        <v>86</v>
      </c>
      <c r="T123" s="56"/>
      <c r="U123" s="78" t="s">
        <v>86</v>
      </c>
      <c r="V123" s="56"/>
    </row>
    <row r="124" spans="1:22" ht="12.75">
      <c r="A124" s="76" t="s">
        <v>1648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78" t="s">
        <v>1641</v>
      </c>
      <c r="N124" s="56"/>
      <c r="O124" s="78" t="s">
        <v>1649</v>
      </c>
      <c r="P124" s="56"/>
      <c r="Q124" s="78" t="s">
        <v>1643</v>
      </c>
      <c r="R124" s="56"/>
      <c r="S124" s="78" t="s">
        <v>1644</v>
      </c>
      <c r="T124" s="56"/>
      <c r="U124" s="78" t="s">
        <v>1650</v>
      </c>
      <c r="V124" s="56"/>
    </row>
    <row r="125" spans="1:22" ht="12.75">
      <c r="A125" s="56" t="s">
        <v>1651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77" t="s">
        <v>1652</v>
      </c>
      <c r="N125" s="56"/>
      <c r="O125" s="77" t="s">
        <v>20</v>
      </c>
      <c r="P125" s="56"/>
      <c r="Q125" s="77" t="s">
        <v>1653</v>
      </c>
      <c r="R125" s="56"/>
      <c r="S125" s="77" t="s">
        <v>1654</v>
      </c>
      <c r="T125" s="56"/>
      <c r="U125" s="77" t="s">
        <v>86</v>
      </c>
      <c r="V125" s="56"/>
    </row>
    <row r="126" spans="1:22" ht="12.75">
      <c r="A126" s="56" t="s">
        <v>1655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77" t="s">
        <v>1656</v>
      </c>
      <c r="N126" s="56"/>
      <c r="O126" s="77" t="s">
        <v>20</v>
      </c>
      <c r="P126" s="56"/>
      <c r="Q126" s="77" t="s">
        <v>1657</v>
      </c>
      <c r="R126" s="56"/>
      <c r="S126" s="77" t="s">
        <v>1658</v>
      </c>
      <c r="T126" s="56"/>
      <c r="U126" s="77" t="s">
        <v>86</v>
      </c>
      <c r="V126" s="56"/>
    </row>
    <row r="127" spans="1:22" ht="12.75">
      <c r="A127" s="56" t="s">
        <v>1659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77" t="s">
        <v>1660</v>
      </c>
      <c r="N127" s="56"/>
      <c r="O127" s="77" t="s">
        <v>20</v>
      </c>
      <c r="P127" s="56"/>
      <c r="Q127" s="77" t="s">
        <v>20</v>
      </c>
      <c r="R127" s="56"/>
      <c r="S127" s="77" t="s">
        <v>86</v>
      </c>
      <c r="T127" s="56"/>
      <c r="U127" s="77" t="s">
        <v>86</v>
      </c>
      <c r="V127" s="56"/>
    </row>
    <row r="128" spans="1:22" ht="12.75">
      <c r="A128" s="76" t="s">
        <v>1661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78" t="s">
        <v>1662</v>
      </c>
      <c r="N128" s="56"/>
      <c r="O128" s="78" t="s">
        <v>1663</v>
      </c>
      <c r="P128" s="56"/>
      <c r="Q128" s="78" t="s">
        <v>1664</v>
      </c>
      <c r="R128" s="56"/>
      <c r="S128" s="78" t="s">
        <v>1665</v>
      </c>
      <c r="T128" s="56"/>
      <c r="U128" s="78" t="s">
        <v>1666</v>
      </c>
      <c r="V128" s="56"/>
    </row>
    <row r="129" spans="1:22" ht="12.75">
      <c r="A129" s="76" t="s">
        <v>1667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78" t="s">
        <v>1662</v>
      </c>
      <c r="N129" s="56"/>
      <c r="O129" s="78" t="s">
        <v>1663</v>
      </c>
      <c r="P129" s="56"/>
      <c r="Q129" s="78" t="s">
        <v>1664</v>
      </c>
      <c r="R129" s="56"/>
      <c r="S129" s="78" t="s">
        <v>1665</v>
      </c>
      <c r="T129" s="56"/>
      <c r="U129" s="78" t="s">
        <v>1666</v>
      </c>
      <c r="V129" s="56"/>
    </row>
    <row r="130" spans="1:22" ht="12.75">
      <c r="A130" s="56" t="s">
        <v>1668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77" t="s">
        <v>1669</v>
      </c>
      <c r="N130" s="56"/>
      <c r="O130" s="77" t="s">
        <v>20</v>
      </c>
      <c r="P130" s="56"/>
      <c r="Q130" s="77" t="s">
        <v>1670</v>
      </c>
      <c r="R130" s="56"/>
      <c r="S130" s="77" t="s">
        <v>1671</v>
      </c>
      <c r="T130" s="56"/>
      <c r="U130" s="77" t="s">
        <v>86</v>
      </c>
      <c r="V130" s="56"/>
    </row>
    <row r="131" spans="1:22" ht="12.75">
      <c r="A131" s="56" t="s">
        <v>1672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77" t="s">
        <v>1673</v>
      </c>
      <c r="N131" s="56"/>
      <c r="O131" s="77" t="s">
        <v>20</v>
      </c>
      <c r="P131" s="56"/>
      <c r="Q131" s="77" t="s">
        <v>1674</v>
      </c>
      <c r="R131" s="56"/>
      <c r="S131" s="77" t="s">
        <v>1675</v>
      </c>
      <c r="T131" s="56"/>
      <c r="U131" s="77" t="s">
        <v>86</v>
      </c>
      <c r="V131" s="56"/>
    </row>
    <row r="132" spans="1:22" ht="12.75">
      <c r="A132" s="76" t="s">
        <v>1676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78" t="s">
        <v>1677</v>
      </c>
      <c r="N132" s="56"/>
      <c r="O132" s="78" t="s">
        <v>1678</v>
      </c>
      <c r="P132" s="56"/>
      <c r="Q132" s="78" t="s">
        <v>1679</v>
      </c>
      <c r="R132" s="56"/>
      <c r="S132" s="78" t="s">
        <v>1680</v>
      </c>
      <c r="T132" s="56"/>
      <c r="U132" s="78" t="s">
        <v>1681</v>
      </c>
      <c r="V132" s="56"/>
    </row>
    <row r="133" spans="1:22" ht="12.75">
      <c r="A133" s="76" t="s">
        <v>1682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78" t="s">
        <v>1683</v>
      </c>
      <c r="N133" s="56"/>
      <c r="O133" s="78" t="s">
        <v>1684</v>
      </c>
      <c r="P133" s="56"/>
      <c r="Q133" s="78" t="s">
        <v>1685</v>
      </c>
      <c r="R133" s="56"/>
      <c r="S133" s="78" t="s">
        <v>1686</v>
      </c>
      <c r="T133" s="56"/>
      <c r="U133" s="78" t="s">
        <v>1687</v>
      </c>
      <c r="V133" s="56"/>
    </row>
    <row r="134" spans="1:22" ht="12.75">
      <c r="A134" s="56" t="s">
        <v>1688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77" t="s">
        <v>1683</v>
      </c>
      <c r="N134" s="56"/>
      <c r="O134" s="77" t="s">
        <v>20</v>
      </c>
      <c r="P134" s="56"/>
      <c r="Q134" s="77" t="s">
        <v>1685</v>
      </c>
      <c r="R134" s="56"/>
      <c r="S134" s="77" t="s">
        <v>1686</v>
      </c>
      <c r="T134" s="56"/>
      <c r="U134" s="77" t="s">
        <v>86</v>
      </c>
      <c r="V134" s="56"/>
    </row>
    <row r="135" spans="1:22" ht="12.75">
      <c r="A135" s="76" t="s">
        <v>1689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78" t="s">
        <v>1690</v>
      </c>
      <c r="N135" s="56"/>
      <c r="O135" s="78" t="s">
        <v>1691</v>
      </c>
      <c r="P135" s="56"/>
      <c r="Q135" s="78" t="s">
        <v>1692</v>
      </c>
      <c r="R135" s="56"/>
      <c r="S135" s="78" t="s">
        <v>1693</v>
      </c>
      <c r="T135" s="56"/>
      <c r="U135" s="78" t="s">
        <v>1694</v>
      </c>
      <c r="V135" s="56"/>
    </row>
    <row r="136" spans="1:22" ht="12.75">
      <c r="A136" s="56" t="s">
        <v>1695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77" t="s">
        <v>1696</v>
      </c>
      <c r="N136" s="56"/>
      <c r="O136" s="77" t="s">
        <v>20</v>
      </c>
      <c r="P136" s="56"/>
      <c r="Q136" s="77" t="s">
        <v>1692</v>
      </c>
      <c r="R136" s="56"/>
      <c r="S136" s="77" t="s">
        <v>1697</v>
      </c>
      <c r="T136" s="56"/>
      <c r="U136" s="77" t="s">
        <v>86</v>
      </c>
      <c r="V136" s="56"/>
    </row>
    <row r="137" spans="1:22" ht="12.75">
      <c r="A137" s="56" t="s">
        <v>1698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77" t="s">
        <v>1699</v>
      </c>
      <c r="N137" s="56"/>
      <c r="O137" s="77" t="s">
        <v>20</v>
      </c>
      <c r="P137" s="56"/>
      <c r="Q137" s="77" t="s">
        <v>20</v>
      </c>
      <c r="R137" s="56"/>
      <c r="S137" s="77" t="s">
        <v>86</v>
      </c>
      <c r="T137" s="56"/>
      <c r="U137" s="77" t="s">
        <v>86</v>
      </c>
      <c r="V137" s="56"/>
    </row>
    <row r="138" spans="1:22" ht="12.75">
      <c r="A138" s="76" t="s">
        <v>1700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78" t="s">
        <v>1701</v>
      </c>
      <c r="N138" s="56"/>
      <c r="O138" s="78" t="s">
        <v>1702</v>
      </c>
      <c r="P138" s="56"/>
      <c r="Q138" s="78" t="s">
        <v>1703</v>
      </c>
      <c r="R138" s="56"/>
      <c r="S138" s="78" t="s">
        <v>1704</v>
      </c>
      <c r="T138" s="56"/>
      <c r="U138" s="78" t="s">
        <v>1705</v>
      </c>
      <c r="V138" s="56"/>
    </row>
    <row r="139" spans="1:22" ht="12.75">
      <c r="A139" s="76" t="s">
        <v>1706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78" t="s">
        <v>1701</v>
      </c>
      <c r="N139" s="56"/>
      <c r="O139" s="78" t="s">
        <v>1702</v>
      </c>
      <c r="P139" s="56"/>
      <c r="Q139" s="78" t="s">
        <v>1703</v>
      </c>
      <c r="R139" s="56"/>
      <c r="S139" s="78" t="s">
        <v>1704</v>
      </c>
      <c r="T139" s="56"/>
      <c r="U139" s="78" t="s">
        <v>1705</v>
      </c>
      <c r="V139" s="56"/>
    </row>
    <row r="140" spans="1:22" ht="12.75">
      <c r="A140" s="56" t="s">
        <v>1707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77" t="s">
        <v>1708</v>
      </c>
      <c r="N140" s="56"/>
      <c r="O140" s="77" t="s">
        <v>20</v>
      </c>
      <c r="P140" s="56"/>
      <c r="Q140" s="77" t="s">
        <v>1709</v>
      </c>
      <c r="R140" s="56"/>
      <c r="S140" s="77" t="s">
        <v>1710</v>
      </c>
      <c r="T140" s="56"/>
      <c r="U140" s="77" t="s">
        <v>86</v>
      </c>
      <c r="V140" s="56"/>
    </row>
    <row r="141" spans="1:22" ht="12.75">
      <c r="A141" s="56" t="s">
        <v>1711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77" t="s">
        <v>1712</v>
      </c>
      <c r="N141" s="56"/>
      <c r="O141" s="77" t="s">
        <v>20</v>
      </c>
      <c r="P141" s="56"/>
      <c r="Q141" s="77" t="s">
        <v>1713</v>
      </c>
      <c r="R141" s="56"/>
      <c r="S141" s="77" t="s">
        <v>1714</v>
      </c>
      <c r="T141" s="56"/>
      <c r="U141" s="77" t="s">
        <v>86</v>
      </c>
      <c r="V141" s="56"/>
    </row>
    <row r="142" spans="1:22" ht="12.75">
      <c r="A142" s="76" t="s">
        <v>1715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78" t="s">
        <v>1716</v>
      </c>
      <c r="N142" s="56"/>
      <c r="O142" s="78" t="s">
        <v>1717</v>
      </c>
      <c r="P142" s="56"/>
      <c r="Q142" s="78" t="s">
        <v>1718</v>
      </c>
      <c r="R142" s="56"/>
      <c r="S142" s="78" t="s">
        <v>1719</v>
      </c>
      <c r="T142" s="56"/>
      <c r="U142" s="78" t="s">
        <v>1720</v>
      </c>
      <c r="V142" s="56"/>
    </row>
    <row r="143" spans="1:22" ht="12.75">
      <c r="A143" s="76" t="s">
        <v>1721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78" t="s">
        <v>1722</v>
      </c>
      <c r="N143" s="56"/>
      <c r="O143" s="78" t="s">
        <v>1723</v>
      </c>
      <c r="P143" s="56"/>
      <c r="Q143" s="78" t="s">
        <v>1724</v>
      </c>
      <c r="R143" s="56"/>
      <c r="S143" s="78" t="s">
        <v>1725</v>
      </c>
      <c r="T143" s="56"/>
      <c r="U143" s="78" t="s">
        <v>1726</v>
      </c>
      <c r="V143" s="56"/>
    </row>
    <row r="144" spans="1:22" ht="12.75">
      <c r="A144" s="56" t="s">
        <v>1727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77" t="s">
        <v>1722</v>
      </c>
      <c r="N144" s="56"/>
      <c r="O144" s="77" t="s">
        <v>20</v>
      </c>
      <c r="P144" s="56"/>
      <c r="Q144" s="77" t="s">
        <v>1724</v>
      </c>
      <c r="R144" s="56"/>
      <c r="S144" s="77" t="s">
        <v>1725</v>
      </c>
      <c r="T144" s="56"/>
      <c r="U144" s="77" t="s">
        <v>86</v>
      </c>
      <c r="V144" s="56"/>
    </row>
    <row r="145" spans="1:22" ht="12.75">
      <c r="A145" s="76" t="s">
        <v>1728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78" t="s">
        <v>1729</v>
      </c>
      <c r="N145" s="56"/>
      <c r="O145" s="78" t="s">
        <v>1730</v>
      </c>
      <c r="P145" s="56"/>
      <c r="Q145" s="78" t="s">
        <v>1731</v>
      </c>
      <c r="R145" s="56"/>
      <c r="S145" s="78" t="s">
        <v>1732</v>
      </c>
      <c r="T145" s="56"/>
      <c r="U145" s="78" t="s">
        <v>1733</v>
      </c>
      <c r="V145" s="56"/>
    </row>
    <row r="146" spans="1:22" ht="12.75">
      <c r="A146" s="56" t="s">
        <v>1734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77" t="s">
        <v>1729</v>
      </c>
      <c r="N146" s="56"/>
      <c r="O146" s="77" t="s">
        <v>20</v>
      </c>
      <c r="P146" s="56"/>
      <c r="Q146" s="77" t="s">
        <v>1731</v>
      </c>
      <c r="R146" s="56"/>
      <c r="S146" s="77" t="s">
        <v>1732</v>
      </c>
      <c r="T146" s="56"/>
      <c r="U146" s="77" t="s">
        <v>86</v>
      </c>
      <c r="V146" s="56"/>
    </row>
    <row r="147" spans="1:22" ht="12.75">
      <c r="A147" s="76" t="s">
        <v>1735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78" t="s">
        <v>1736</v>
      </c>
      <c r="N147" s="56"/>
      <c r="O147" s="78" t="s">
        <v>1737</v>
      </c>
      <c r="P147" s="56"/>
      <c r="Q147" s="78" t="s">
        <v>1738</v>
      </c>
      <c r="R147" s="56"/>
      <c r="S147" s="78" t="s">
        <v>1739</v>
      </c>
      <c r="T147" s="56"/>
      <c r="U147" s="78" t="s">
        <v>1740</v>
      </c>
      <c r="V147" s="56"/>
    </row>
    <row r="148" spans="1:22" ht="12.75">
      <c r="A148" s="56" t="s">
        <v>1741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77" t="s">
        <v>1736</v>
      </c>
      <c r="N148" s="56"/>
      <c r="O148" s="77" t="s">
        <v>20</v>
      </c>
      <c r="P148" s="56"/>
      <c r="Q148" s="77" t="s">
        <v>1738</v>
      </c>
      <c r="R148" s="56"/>
      <c r="S148" s="77" t="s">
        <v>1739</v>
      </c>
      <c r="T148" s="56"/>
      <c r="U148" s="77" t="s">
        <v>86</v>
      </c>
      <c r="V148" s="56"/>
    </row>
    <row r="149" spans="1:22" ht="12.75">
      <c r="A149" s="76" t="s">
        <v>59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78" t="s">
        <v>60</v>
      </c>
      <c r="N149" s="56"/>
      <c r="O149" s="78" t="s">
        <v>61</v>
      </c>
      <c r="P149" s="56"/>
      <c r="Q149" s="78" t="s">
        <v>62</v>
      </c>
      <c r="R149" s="56"/>
      <c r="S149" s="78" t="s">
        <v>63</v>
      </c>
      <c r="T149" s="56"/>
      <c r="U149" s="78" t="s">
        <v>64</v>
      </c>
      <c r="V149" s="56"/>
    </row>
    <row r="150" spans="1:22" ht="12.75">
      <c r="A150" s="76" t="s">
        <v>1742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78" t="s">
        <v>1743</v>
      </c>
      <c r="N150" s="56"/>
      <c r="O150" s="78" t="s">
        <v>1744</v>
      </c>
      <c r="P150" s="56"/>
      <c r="Q150" s="78" t="s">
        <v>1745</v>
      </c>
      <c r="R150" s="56"/>
      <c r="S150" s="78" t="s">
        <v>1746</v>
      </c>
      <c r="T150" s="56"/>
      <c r="U150" s="78" t="s">
        <v>1747</v>
      </c>
      <c r="V150" s="56"/>
    </row>
    <row r="151" spans="1:22" ht="12.75">
      <c r="A151" s="76" t="s">
        <v>1748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78" t="s">
        <v>1743</v>
      </c>
      <c r="N151" s="56"/>
      <c r="O151" s="78" t="s">
        <v>1744</v>
      </c>
      <c r="P151" s="56"/>
      <c r="Q151" s="78" t="s">
        <v>1745</v>
      </c>
      <c r="R151" s="56"/>
      <c r="S151" s="78" t="s">
        <v>1746</v>
      </c>
      <c r="T151" s="56"/>
      <c r="U151" s="78" t="s">
        <v>1747</v>
      </c>
      <c r="V151" s="56"/>
    </row>
    <row r="152" spans="1:22" ht="12.75">
      <c r="A152" s="56" t="s">
        <v>1749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77" t="s">
        <v>1750</v>
      </c>
      <c r="N152" s="56"/>
      <c r="O152" s="77" t="s">
        <v>20</v>
      </c>
      <c r="P152" s="56"/>
      <c r="Q152" s="77" t="s">
        <v>1751</v>
      </c>
      <c r="R152" s="56"/>
      <c r="S152" s="77" t="s">
        <v>1752</v>
      </c>
      <c r="T152" s="56"/>
      <c r="U152" s="77" t="s">
        <v>86</v>
      </c>
      <c r="V152" s="56"/>
    </row>
    <row r="153" spans="1:22" ht="12.75">
      <c r="A153" s="56" t="s">
        <v>1753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77" t="s">
        <v>1754</v>
      </c>
      <c r="N153" s="56"/>
      <c r="O153" s="77" t="s">
        <v>20</v>
      </c>
      <c r="P153" s="56"/>
      <c r="Q153" s="77" t="s">
        <v>1755</v>
      </c>
      <c r="R153" s="56"/>
      <c r="S153" s="77" t="s">
        <v>1756</v>
      </c>
      <c r="T153" s="56"/>
      <c r="U153" s="77" t="s">
        <v>86</v>
      </c>
      <c r="V153" s="56"/>
    </row>
    <row r="154" spans="1:22" ht="12.75">
      <c r="A154" s="76" t="s">
        <v>1757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78" t="s">
        <v>1758</v>
      </c>
      <c r="N154" s="56"/>
      <c r="O154" s="78" t="s">
        <v>1759</v>
      </c>
      <c r="P154" s="56"/>
      <c r="Q154" s="78" t="s">
        <v>1760</v>
      </c>
      <c r="R154" s="56"/>
      <c r="S154" s="78" t="s">
        <v>1761</v>
      </c>
      <c r="T154" s="56"/>
      <c r="U154" s="78" t="s">
        <v>1762</v>
      </c>
      <c r="V154" s="56"/>
    </row>
    <row r="155" spans="1:22" ht="12.75">
      <c r="A155" s="76" t="s">
        <v>1763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78" t="s">
        <v>1764</v>
      </c>
      <c r="N155" s="56"/>
      <c r="O155" s="78" t="s">
        <v>1765</v>
      </c>
      <c r="P155" s="56"/>
      <c r="Q155" s="78" t="s">
        <v>1766</v>
      </c>
      <c r="R155" s="56"/>
      <c r="S155" s="78" t="s">
        <v>1767</v>
      </c>
      <c r="T155" s="56"/>
      <c r="U155" s="78" t="s">
        <v>1768</v>
      </c>
      <c r="V155" s="56"/>
    </row>
    <row r="156" spans="1:22" ht="12.75">
      <c r="A156" s="56" t="s">
        <v>1769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77" t="s">
        <v>20</v>
      </c>
      <c r="N156" s="56"/>
      <c r="O156" s="77" t="s">
        <v>20</v>
      </c>
      <c r="P156" s="56"/>
      <c r="Q156" s="77" t="s">
        <v>1770</v>
      </c>
      <c r="R156" s="56"/>
      <c r="S156" s="77" t="s">
        <v>86</v>
      </c>
      <c r="T156" s="56"/>
      <c r="U156" s="77" t="s">
        <v>86</v>
      </c>
      <c r="V156" s="56"/>
    </row>
    <row r="157" spans="1:22" ht="12.75">
      <c r="A157" s="56" t="s">
        <v>1771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77" t="s">
        <v>1772</v>
      </c>
      <c r="N157" s="56"/>
      <c r="O157" s="77" t="s">
        <v>20</v>
      </c>
      <c r="P157" s="56"/>
      <c r="Q157" s="77" t="s">
        <v>1773</v>
      </c>
      <c r="R157" s="56"/>
      <c r="S157" s="77" t="s">
        <v>1774</v>
      </c>
      <c r="T157" s="56"/>
      <c r="U157" s="77" t="s">
        <v>86</v>
      </c>
      <c r="V157" s="56"/>
    </row>
    <row r="158" spans="1:22" ht="12.75">
      <c r="A158" s="56" t="s">
        <v>1775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77" t="s">
        <v>1776</v>
      </c>
      <c r="N158" s="56"/>
      <c r="O158" s="77" t="s">
        <v>20</v>
      </c>
      <c r="P158" s="56"/>
      <c r="Q158" s="77" t="s">
        <v>1777</v>
      </c>
      <c r="R158" s="56"/>
      <c r="S158" s="77" t="s">
        <v>1778</v>
      </c>
      <c r="T158" s="56"/>
      <c r="U158" s="77" t="s">
        <v>86</v>
      </c>
      <c r="V158" s="56"/>
    </row>
    <row r="159" spans="1:22" ht="12.75">
      <c r="A159" s="56" t="s">
        <v>1779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77" t="s">
        <v>1780</v>
      </c>
      <c r="N159" s="56"/>
      <c r="O159" s="77" t="s">
        <v>20</v>
      </c>
      <c r="P159" s="56"/>
      <c r="Q159" s="77" t="s">
        <v>1781</v>
      </c>
      <c r="R159" s="56"/>
      <c r="S159" s="77" t="s">
        <v>1782</v>
      </c>
      <c r="T159" s="56"/>
      <c r="U159" s="77" t="s">
        <v>86</v>
      </c>
      <c r="V159" s="56"/>
    </row>
    <row r="160" spans="1:22" ht="12.75">
      <c r="A160" s="76" t="s">
        <v>1783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78" t="s">
        <v>1784</v>
      </c>
      <c r="N160" s="56"/>
      <c r="O160" s="78" t="s">
        <v>1785</v>
      </c>
      <c r="P160" s="56"/>
      <c r="Q160" s="78" t="s">
        <v>1786</v>
      </c>
      <c r="R160" s="56"/>
      <c r="S160" s="78" t="s">
        <v>1787</v>
      </c>
      <c r="T160" s="56"/>
      <c r="U160" s="78" t="s">
        <v>1788</v>
      </c>
      <c r="V160" s="56"/>
    </row>
    <row r="161" spans="1:22" ht="12.75">
      <c r="A161" s="56" t="s">
        <v>1789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77" t="s">
        <v>1790</v>
      </c>
      <c r="N161" s="56"/>
      <c r="O161" s="77" t="s">
        <v>20</v>
      </c>
      <c r="P161" s="56"/>
      <c r="Q161" s="77" t="s">
        <v>1791</v>
      </c>
      <c r="R161" s="56"/>
      <c r="S161" s="77" t="s">
        <v>1792</v>
      </c>
      <c r="T161" s="56"/>
      <c r="U161" s="77" t="s">
        <v>86</v>
      </c>
      <c r="V161" s="56"/>
    </row>
    <row r="162" spans="1:22" ht="12.75">
      <c r="A162" s="56" t="s">
        <v>1793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77" t="s">
        <v>1794</v>
      </c>
      <c r="N162" s="56"/>
      <c r="O162" s="77" t="s">
        <v>20</v>
      </c>
      <c r="P162" s="56"/>
      <c r="Q162" s="77" t="s">
        <v>1795</v>
      </c>
      <c r="R162" s="56"/>
      <c r="S162" s="77" t="s">
        <v>1796</v>
      </c>
      <c r="T162" s="56"/>
      <c r="U162" s="77" t="s">
        <v>86</v>
      </c>
      <c r="V162" s="56"/>
    </row>
    <row r="163" spans="1:22" ht="12.75">
      <c r="A163" s="56" t="s">
        <v>1797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77" t="s">
        <v>20</v>
      </c>
      <c r="N163" s="56"/>
      <c r="O163" s="77" t="s">
        <v>20</v>
      </c>
      <c r="P163" s="56"/>
      <c r="Q163" s="77" t="s">
        <v>1798</v>
      </c>
      <c r="R163" s="56"/>
      <c r="S163" s="77" t="s">
        <v>86</v>
      </c>
      <c r="T163" s="56"/>
      <c r="U163" s="77" t="s">
        <v>86</v>
      </c>
      <c r="V163" s="56"/>
    </row>
    <row r="164" spans="1:22" ht="12.75">
      <c r="A164" s="56" t="s">
        <v>1799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77" t="s">
        <v>1800</v>
      </c>
      <c r="N164" s="56"/>
      <c r="O164" s="77" t="s">
        <v>20</v>
      </c>
      <c r="P164" s="56"/>
      <c r="Q164" s="77" t="s">
        <v>20</v>
      </c>
      <c r="R164" s="56"/>
      <c r="S164" s="77" t="s">
        <v>86</v>
      </c>
      <c r="T164" s="56"/>
      <c r="U164" s="77" t="s">
        <v>86</v>
      </c>
      <c r="V164" s="56"/>
    </row>
    <row r="165" spans="1:22" ht="12.75">
      <c r="A165" s="56" t="s">
        <v>1801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77" t="s">
        <v>1802</v>
      </c>
      <c r="N165" s="56"/>
      <c r="O165" s="77" t="s">
        <v>20</v>
      </c>
      <c r="P165" s="56"/>
      <c r="Q165" s="77" t="s">
        <v>1803</v>
      </c>
      <c r="R165" s="56"/>
      <c r="S165" s="77" t="s">
        <v>1804</v>
      </c>
      <c r="T165" s="56"/>
      <c r="U165" s="77" t="s">
        <v>86</v>
      </c>
      <c r="V165" s="56"/>
    </row>
    <row r="166" spans="1:22" ht="12.75">
      <c r="A166" s="76" t="s">
        <v>1805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78" t="s">
        <v>20</v>
      </c>
      <c r="N166" s="56"/>
      <c r="O166" s="78" t="s">
        <v>1806</v>
      </c>
      <c r="P166" s="56"/>
      <c r="Q166" s="78" t="s">
        <v>1807</v>
      </c>
      <c r="R166" s="56"/>
      <c r="S166" s="78" t="s">
        <v>86</v>
      </c>
      <c r="T166" s="56"/>
      <c r="U166" s="78" t="s">
        <v>1808</v>
      </c>
      <c r="V166" s="56"/>
    </row>
    <row r="167" spans="1:22" ht="12.75">
      <c r="A167" s="56" t="s">
        <v>1809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77" t="s">
        <v>20</v>
      </c>
      <c r="N167" s="56"/>
      <c r="O167" s="77" t="s">
        <v>20</v>
      </c>
      <c r="P167" s="56"/>
      <c r="Q167" s="77" t="s">
        <v>1807</v>
      </c>
      <c r="R167" s="56"/>
      <c r="S167" s="77" t="s">
        <v>86</v>
      </c>
      <c r="T167" s="56"/>
      <c r="U167" s="77" t="s">
        <v>86</v>
      </c>
      <c r="V167" s="56"/>
    </row>
    <row r="168" spans="1:22" ht="12.75">
      <c r="A168" s="76" t="s">
        <v>1810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78" t="s">
        <v>1811</v>
      </c>
      <c r="N168" s="56"/>
      <c r="O168" s="78" t="s">
        <v>1812</v>
      </c>
      <c r="P168" s="56"/>
      <c r="Q168" s="78" t="s">
        <v>1813</v>
      </c>
      <c r="R168" s="56"/>
      <c r="S168" s="78" t="s">
        <v>1814</v>
      </c>
      <c r="T168" s="56"/>
      <c r="U168" s="78" t="s">
        <v>1815</v>
      </c>
      <c r="V168" s="56"/>
    </row>
    <row r="169" spans="1:22" ht="12.75">
      <c r="A169" s="56" t="s">
        <v>1816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77" t="s">
        <v>1817</v>
      </c>
      <c r="N169" s="56"/>
      <c r="O169" s="77" t="s">
        <v>20</v>
      </c>
      <c r="P169" s="56"/>
      <c r="Q169" s="77" t="s">
        <v>1818</v>
      </c>
      <c r="R169" s="56"/>
      <c r="S169" s="77" t="s">
        <v>1819</v>
      </c>
      <c r="T169" s="56"/>
      <c r="U169" s="77" t="s">
        <v>86</v>
      </c>
      <c r="V169" s="56"/>
    </row>
    <row r="170" spans="1:22" ht="12.75">
      <c r="A170" s="56" t="s">
        <v>1820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77" t="s">
        <v>1821</v>
      </c>
      <c r="N170" s="56"/>
      <c r="O170" s="77" t="s">
        <v>20</v>
      </c>
      <c r="P170" s="56"/>
      <c r="Q170" s="77" t="s">
        <v>1822</v>
      </c>
      <c r="R170" s="56"/>
      <c r="S170" s="77" t="s">
        <v>1823</v>
      </c>
      <c r="T170" s="56"/>
      <c r="U170" s="77" t="s">
        <v>86</v>
      </c>
      <c r="V170" s="56"/>
    </row>
    <row r="171" spans="1:22" ht="12.75">
      <c r="A171" s="76" t="s">
        <v>1824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78" t="s">
        <v>1825</v>
      </c>
      <c r="N171" s="56"/>
      <c r="O171" s="78" t="s">
        <v>1826</v>
      </c>
      <c r="P171" s="56"/>
      <c r="Q171" s="78" t="s">
        <v>1827</v>
      </c>
      <c r="R171" s="56"/>
      <c r="S171" s="78" t="s">
        <v>1828</v>
      </c>
      <c r="T171" s="56"/>
      <c r="U171" s="78" t="s">
        <v>1829</v>
      </c>
      <c r="V171" s="56"/>
    </row>
    <row r="172" spans="1:22" ht="12.75">
      <c r="A172" s="76" t="s">
        <v>109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78" t="s">
        <v>1825</v>
      </c>
      <c r="N172" s="56"/>
      <c r="O172" s="78" t="s">
        <v>1826</v>
      </c>
      <c r="P172" s="56"/>
      <c r="Q172" s="78" t="s">
        <v>1827</v>
      </c>
      <c r="R172" s="56"/>
      <c r="S172" s="78" t="s">
        <v>1828</v>
      </c>
      <c r="T172" s="56"/>
      <c r="U172" s="78" t="s">
        <v>1829</v>
      </c>
      <c r="V172" s="56"/>
    </row>
    <row r="173" spans="1:22" ht="12.75">
      <c r="A173" s="56" t="s">
        <v>110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77" t="s">
        <v>1825</v>
      </c>
      <c r="N173" s="56"/>
      <c r="O173" s="77" t="s">
        <v>20</v>
      </c>
      <c r="P173" s="56"/>
      <c r="Q173" s="77" t="s">
        <v>1827</v>
      </c>
      <c r="R173" s="56"/>
      <c r="S173" s="77" t="s">
        <v>1828</v>
      </c>
      <c r="T173" s="56"/>
      <c r="U173" s="77" t="s">
        <v>86</v>
      </c>
      <c r="V173" s="56"/>
    </row>
    <row r="174" spans="1:22" ht="12.75">
      <c r="A174" s="76" t="s">
        <v>20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76" t="s">
        <v>20</v>
      </c>
      <c r="N174" s="56"/>
      <c r="O174" s="76" t="s">
        <v>20</v>
      </c>
      <c r="P174" s="56"/>
      <c r="Q174" s="76" t="s">
        <v>20</v>
      </c>
      <c r="R174" s="56"/>
      <c r="S174" s="76" t="s">
        <v>20</v>
      </c>
      <c r="T174" s="56"/>
      <c r="U174" s="76" t="s">
        <v>20</v>
      </c>
      <c r="V174" s="56"/>
    </row>
  </sheetData>
  <sheetProtection/>
  <mergeCells count="974">
    <mergeCell ref="A5:B5"/>
    <mergeCell ref="A6:U6"/>
    <mergeCell ref="A7:U7"/>
    <mergeCell ref="A8:U8"/>
    <mergeCell ref="A1:B1"/>
    <mergeCell ref="A2:B2"/>
    <mergeCell ref="A3:B3"/>
    <mergeCell ref="A4:B4"/>
    <mergeCell ref="A15:L15"/>
    <mergeCell ref="M15:N15"/>
    <mergeCell ref="O15:P15"/>
    <mergeCell ref="Q15:R15"/>
    <mergeCell ref="A14:L14"/>
    <mergeCell ref="M14:N14"/>
    <mergeCell ref="O14:P14"/>
    <mergeCell ref="Q14:R14"/>
    <mergeCell ref="S14:T14"/>
    <mergeCell ref="U14:V14"/>
    <mergeCell ref="S15:T15"/>
    <mergeCell ref="U15:V15"/>
    <mergeCell ref="S16:T16"/>
    <mergeCell ref="U16:V16"/>
    <mergeCell ref="S17:T17"/>
    <mergeCell ref="U17:V17"/>
    <mergeCell ref="A16:L16"/>
    <mergeCell ref="M16:N16"/>
    <mergeCell ref="A17:L17"/>
    <mergeCell ref="M17:N17"/>
    <mergeCell ref="O17:P17"/>
    <mergeCell ref="Q17:R17"/>
    <mergeCell ref="O16:P16"/>
    <mergeCell ref="Q16:R16"/>
    <mergeCell ref="A19:L19"/>
    <mergeCell ref="M19:N19"/>
    <mergeCell ref="O19:P19"/>
    <mergeCell ref="Q19:R19"/>
    <mergeCell ref="A18:L18"/>
    <mergeCell ref="M18:N18"/>
    <mergeCell ref="O18:P18"/>
    <mergeCell ref="Q18:R18"/>
    <mergeCell ref="S18:T18"/>
    <mergeCell ref="U18:V18"/>
    <mergeCell ref="S19:T19"/>
    <mergeCell ref="U19:V19"/>
    <mergeCell ref="S20:T20"/>
    <mergeCell ref="U20:V20"/>
    <mergeCell ref="S21:T21"/>
    <mergeCell ref="U21:V21"/>
    <mergeCell ref="A20:L20"/>
    <mergeCell ref="M20:N20"/>
    <mergeCell ref="A21:L21"/>
    <mergeCell ref="M21:N21"/>
    <mergeCell ref="O21:P21"/>
    <mergeCell ref="Q21:R21"/>
    <mergeCell ref="O20:P20"/>
    <mergeCell ref="Q20:R20"/>
    <mergeCell ref="A23:L23"/>
    <mergeCell ref="M23:N23"/>
    <mergeCell ref="O23:P23"/>
    <mergeCell ref="Q23:R23"/>
    <mergeCell ref="A22:L22"/>
    <mergeCell ref="M22:N22"/>
    <mergeCell ref="O22:P22"/>
    <mergeCell ref="Q22:R22"/>
    <mergeCell ref="S22:T22"/>
    <mergeCell ref="U22:V22"/>
    <mergeCell ref="S23:T23"/>
    <mergeCell ref="U23:V23"/>
    <mergeCell ref="S24:T24"/>
    <mergeCell ref="U24:V24"/>
    <mergeCell ref="S25:T25"/>
    <mergeCell ref="U25:V25"/>
    <mergeCell ref="A24:L24"/>
    <mergeCell ref="M24:N24"/>
    <mergeCell ref="A25:L25"/>
    <mergeCell ref="M25:N25"/>
    <mergeCell ref="O25:P25"/>
    <mergeCell ref="Q25:R25"/>
    <mergeCell ref="O24:P24"/>
    <mergeCell ref="Q24:R24"/>
    <mergeCell ref="A27:L27"/>
    <mergeCell ref="M27:N27"/>
    <mergeCell ref="O27:P27"/>
    <mergeCell ref="Q27:R27"/>
    <mergeCell ref="A26:L26"/>
    <mergeCell ref="M26:N26"/>
    <mergeCell ref="O26:P26"/>
    <mergeCell ref="Q26:R26"/>
    <mergeCell ref="S26:T26"/>
    <mergeCell ref="U26:V26"/>
    <mergeCell ref="S27:T27"/>
    <mergeCell ref="U27:V27"/>
    <mergeCell ref="S28:T28"/>
    <mergeCell ref="U28:V28"/>
    <mergeCell ref="S29:T29"/>
    <mergeCell ref="U29:V29"/>
    <mergeCell ref="A28:L28"/>
    <mergeCell ref="M28:N28"/>
    <mergeCell ref="A29:L29"/>
    <mergeCell ref="M29:N29"/>
    <mergeCell ref="O29:P29"/>
    <mergeCell ref="Q29:R29"/>
    <mergeCell ref="O28:P28"/>
    <mergeCell ref="Q28:R28"/>
    <mergeCell ref="A31:L31"/>
    <mergeCell ref="M31:N31"/>
    <mergeCell ref="O31:P31"/>
    <mergeCell ref="Q31:R31"/>
    <mergeCell ref="A30:L30"/>
    <mergeCell ref="M30:N30"/>
    <mergeCell ref="O30:P30"/>
    <mergeCell ref="Q30:R30"/>
    <mergeCell ref="S30:T30"/>
    <mergeCell ref="U30:V30"/>
    <mergeCell ref="S31:T31"/>
    <mergeCell ref="U31:V31"/>
    <mergeCell ref="S32:T32"/>
    <mergeCell ref="U32:V32"/>
    <mergeCell ref="S33:T33"/>
    <mergeCell ref="U33:V33"/>
    <mergeCell ref="A32:L32"/>
    <mergeCell ref="M32:N32"/>
    <mergeCell ref="A33:L33"/>
    <mergeCell ref="M33:N33"/>
    <mergeCell ref="O33:P33"/>
    <mergeCell ref="Q33:R33"/>
    <mergeCell ref="O32:P32"/>
    <mergeCell ref="Q32:R32"/>
    <mergeCell ref="A35:L35"/>
    <mergeCell ref="M35:N35"/>
    <mergeCell ref="O35:P35"/>
    <mergeCell ref="Q35:R35"/>
    <mergeCell ref="A34:L34"/>
    <mergeCell ref="M34:N34"/>
    <mergeCell ref="O34:P34"/>
    <mergeCell ref="Q34:R34"/>
    <mergeCell ref="S34:T34"/>
    <mergeCell ref="U34:V34"/>
    <mergeCell ref="S35:T35"/>
    <mergeCell ref="U35:V35"/>
    <mergeCell ref="S36:T36"/>
    <mergeCell ref="U36:V36"/>
    <mergeCell ref="S37:T37"/>
    <mergeCell ref="U37:V37"/>
    <mergeCell ref="A36:L36"/>
    <mergeCell ref="M36:N36"/>
    <mergeCell ref="A37:L37"/>
    <mergeCell ref="M37:N37"/>
    <mergeCell ref="O37:P37"/>
    <mergeCell ref="Q37:R37"/>
    <mergeCell ref="O36:P36"/>
    <mergeCell ref="Q36:R36"/>
    <mergeCell ref="A39:L39"/>
    <mergeCell ref="M39:N39"/>
    <mergeCell ref="O39:P39"/>
    <mergeCell ref="Q39:R39"/>
    <mergeCell ref="A38:L38"/>
    <mergeCell ref="M38:N38"/>
    <mergeCell ref="O38:P38"/>
    <mergeCell ref="Q38:R38"/>
    <mergeCell ref="S38:T38"/>
    <mergeCell ref="U38:V38"/>
    <mergeCell ref="S39:T39"/>
    <mergeCell ref="U39:V39"/>
    <mergeCell ref="S40:T40"/>
    <mergeCell ref="U40:V40"/>
    <mergeCell ref="S41:T41"/>
    <mergeCell ref="U41:V41"/>
    <mergeCell ref="A40:L40"/>
    <mergeCell ref="M40:N40"/>
    <mergeCell ref="A41:L41"/>
    <mergeCell ref="M41:N41"/>
    <mergeCell ref="O41:P41"/>
    <mergeCell ref="Q41:R41"/>
    <mergeCell ref="O40:P40"/>
    <mergeCell ref="Q40:R40"/>
    <mergeCell ref="A43:L43"/>
    <mergeCell ref="M43:N43"/>
    <mergeCell ref="O43:P43"/>
    <mergeCell ref="Q43:R43"/>
    <mergeCell ref="A42:L42"/>
    <mergeCell ref="M42:N42"/>
    <mergeCell ref="O42:P42"/>
    <mergeCell ref="Q42:R42"/>
    <mergeCell ref="S42:T42"/>
    <mergeCell ref="U42:V42"/>
    <mergeCell ref="S43:T43"/>
    <mergeCell ref="U43:V43"/>
    <mergeCell ref="S44:T44"/>
    <mergeCell ref="U44:V44"/>
    <mergeCell ref="S45:T45"/>
    <mergeCell ref="U45:V45"/>
    <mergeCell ref="A44:L44"/>
    <mergeCell ref="M44:N44"/>
    <mergeCell ref="A45:L45"/>
    <mergeCell ref="M45:N45"/>
    <mergeCell ref="O45:P45"/>
    <mergeCell ref="Q45:R45"/>
    <mergeCell ref="O44:P44"/>
    <mergeCell ref="Q44:R44"/>
    <mergeCell ref="A47:L47"/>
    <mergeCell ref="M47:N47"/>
    <mergeCell ref="O47:P47"/>
    <mergeCell ref="Q47:R47"/>
    <mergeCell ref="A46:L46"/>
    <mergeCell ref="M46:N46"/>
    <mergeCell ref="O46:P46"/>
    <mergeCell ref="Q46:R46"/>
    <mergeCell ref="S46:T46"/>
    <mergeCell ref="U46:V46"/>
    <mergeCell ref="S47:T47"/>
    <mergeCell ref="U47:V47"/>
    <mergeCell ref="S48:T48"/>
    <mergeCell ref="U48:V48"/>
    <mergeCell ref="S49:T49"/>
    <mergeCell ref="U49:V49"/>
    <mergeCell ref="A48:L48"/>
    <mergeCell ref="M48:N48"/>
    <mergeCell ref="A49:L49"/>
    <mergeCell ref="M49:N49"/>
    <mergeCell ref="O49:P49"/>
    <mergeCell ref="Q49:R49"/>
    <mergeCell ref="O48:P48"/>
    <mergeCell ref="Q48:R48"/>
    <mergeCell ref="A51:L51"/>
    <mergeCell ref="M51:N51"/>
    <mergeCell ref="O51:P51"/>
    <mergeCell ref="Q51:R51"/>
    <mergeCell ref="A50:L50"/>
    <mergeCell ref="M50:N50"/>
    <mergeCell ref="O50:P50"/>
    <mergeCell ref="Q50:R50"/>
    <mergeCell ref="S50:T50"/>
    <mergeCell ref="U50:V50"/>
    <mergeCell ref="S51:T51"/>
    <mergeCell ref="U51:V51"/>
    <mergeCell ref="S52:T52"/>
    <mergeCell ref="U52:V52"/>
    <mergeCell ref="S53:T53"/>
    <mergeCell ref="U53:V53"/>
    <mergeCell ref="A52:L52"/>
    <mergeCell ref="M52:N52"/>
    <mergeCell ref="A53:L53"/>
    <mergeCell ref="M53:N53"/>
    <mergeCell ref="O53:P53"/>
    <mergeCell ref="Q53:R53"/>
    <mergeCell ref="O52:P52"/>
    <mergeCell ref="Q52:R52"/>
    <mergeCell ref="A55:L55"/>
    <mergeCell ref="M55:N55"/>
    <mergeCell ref="O55:P55"/>
    <mergeCell ref="Q55:R55"/>
    <mergeCell ref="A54:L54"/>
    <mergeCell ref="M54:N54"/>
    <mergeCell ref="O54:P54"/>
    <mergeCell ref="Q54:R54"/>
    <mergeCell ref="S54:T54"/>
    <mergeCell ref="U54:V54"/>
    <mergeCell ref="S55:T55"/>
    <mergeCell ref="U55:V55"/>
    <mergeCell ref="S56:T56"/>
    <mergeCell ref="U56:V56"/>
    <mergeCell ref="S57:T57"/>
    <mergeCell ref="U57:V57"/>
    <mergeCell ref="A56:L56"/>
    <mergeCell ref="M56:N56"/>
    <mergeCell ref="A57:L57"/>
    <mergeCell ref="M57:N57"/>
    <mergeCell ref="O57:P57"/>
    <mergeCell ref="Q57:R57"/>
    <mergeCell ref="O56:P56"/>
    <mergeCell ref="Q56:R56"/>
    <mergeCell ref="A59:L59"/>
    <mergeCell ref="M59:N59"/>
    <mergeCell ref="O59:P59"/>
    <mergeCell ref="Q59:R59"/>
    <mergeCell ref="A58:L58"/>
    <mergeCell ref="M58:N58"/>
    <mergeCell ref="O58:P58"/>
    <mergeCell ref="Q58:R58"/>
    <mergeCell ref="S58:T58"/>
    <mergeCell ref="U58:V58"/>
    <mergeCell ref="S59:T59"/>
    <mergeCell ref="U59:V59"/>
    <mergeCell ref="S60:T60"/>
    <mergeCell ref="U60:V60"/>
    <mergeCell ref="S61:T61"/>
    <mergeCell ref="U61:V61"/>
    <mergeCell ref="A60:L60"/>
    <mergeCell ref="M60:N60"/>
    <mergeCell ref="A61:L61"/>
    <mergeCell ref="M61:N61"/>
    <mergeCell ref="O61:P61"/>
    <mergeCell ref="Q61:R61"/>
    <mergeCell ref="O60:P60"/>
    <mergeCell ref="Q60:R60"/>
    <mergeCell ref="A63:L63"/>
    <mergeCell ref="M63:N63"/>
    <mergeCell ref="O63:P63"/>
    <mergeCell ref="Q63:R63"/>
    <mergeCell ref="A62:L62"/>
    <mergeCell ref="M62:N62"/>
    <mergeCell ref="O62:P62"/>
    <mergeCell ref="Q62:R62"/>
    <mergeCell ref="S62:T62"/>
    <mergeCell ref="U62:V62"/>
    <mergeCell ref="S63:T63"/>
    <mergeCell ref="U63:V63"/>
    <mergeCell ref="S64:T64"/>
    <mergeCell ref="U64:V64"/>
    <mergeCell ref="S65:T65"/>
    <mergeCell ref="U65:V65"/>
    <mergeCell ref="A64:L64"/>
    <mergeCell ref="M64:N64"/>
    <mergeCell ref="A65:L65"/>
    <mergeCell ref="M65:N65"/>
    <mergeCell ref="O65:P65"/>
    <mergeCell ref="Q65:R65"/>
    <mergeCell ref="O64:P64"/>
    <mergeCell ref="Q64:R64"/>
    <mergeCell ref="A67:L67"/>
    <mergeCell ref="M67:N67"/>
    <mergeCell ref="O67:P67"/>
    <mergeCell ref="Q67:R67"/>
    <mergeCell ref="A66:L66"/>
    <mergeCell ref="M66:N66"/>
    <mergeCell ref="O66:P66"/>
    <mergeCell ref="Q66:R66"/>
    <mergeCell ref="S66:T66"/>
    <mergeCell ref="U66:V66"/>
    <mergeCell ref="S67:T67"/>
    <mergeCell ref="U67:V67"/>
    <mergeCell ref="S68:T68"/>
    <mergeCell ref="U68:V68"/>
    <mergeCell ref="S69:T69"/>
    <mergeCell ref="U69:V69"/>
    <mergeCell ref="A68:L68"/>
    <mergeCell ref="M68:N68"/>
    <mergeCell ref="A69:L69"/>
    <mergeCell ref="M69:N69"/>
    <mergeCell ref="O69:P69"/>
    <mergeCell ref="Q69:R69"/>
    <mergeCell ref="O68:P68"/>
    <mergeCell ref="Q68:R68"/>
    <mergeCell ref="A71:L71"/>
    <mergeCell ref="M71:N71"/>
    <mergeCell ref="O71:P71"/>
    <mergeCell ref="Q71:R71"/>
    <mergeCell ref="A70:L70"/>
    <mergeCell ref="M70:N70"/>
    <mergeCell ref="O70:P70"/>
    <mergeCell ref="Q70:R70"/>
    <mergeCell ref="S70:T70"/>
    <mergeCell ref="U70:V70"/>
    <mergeCell ref="S71:T71"/>
    <mergeCell ref="U71:V71"/>
    <mergeCell ref="S72:T72"/>
    <mergeCell ref="U72:V72"/>
    <mergeCell ref="S73:T73"/>
    <mergeCell ref="U73:V73"/>
    <mergeCell ref="A72:L72"/>
    <mergeCell ref="M72:N72"/>
    <mergeCell ref="A73:L73"/>
    <mergeCell ref="M73:N73"/>
    <mergeCell ref="O73:P73"/>
    <mergeCell ref="Q73:R73"/>
    <mergeCell ref="O72:P72"/>
    <mergeCell ref="Q72:R72"/>
    <mergeCell ref="A75:L75"/>
    <mergeCell ref="M75:N75"/>
    <mergeCell ref="O75:P75"/>
    <mergeCell ref="Q75:R75"/>
    <mergeCell ref="A74:L74"/>
    <mergeCell ref="M74:N74"/>
    <mergeCell ref="O74:P74"/>
    <mergeCell ref="Q74:R74"/>
    <mergeCell ref="S74:T74"/>
    <mergeCell ref="U74:V74"/>
    <mergeCell ref="S75:T75"/>
    <mergeCell ref="U75:V75"/>
    <mergeCell ref="S76:T76"/>
    <mergeCell ref="U76:V76"/>
    <mergeCell ref="S77:T77"/>
    <mergeCell ref="U77:V77"/>
    <mergeCell ref="A76:L76"/>
    <mergeCell ref="M76:N76"/>
    <mergeCell ref="A77:L77"/>
    <mergeCell ref="M77:N77"/>
    <mergeCell ref="O77:P77"/>
    <mergeCell ref="Q77:R77"/>
    <mergeCell ref="O76:P76"/>
    <mergeCell ref="Q76:R76"/>
    <mergeCell ref="A79:L79"/>
    <mergeCell ref="M79:N79"/>
    <mergeCell ref="O79:P79"/>
    <mergeCell ref="Q79:R79"/>
    <mergeCell ref="A78:L78"/>
    <mergeCell ref="M78:N78"/>
    <mergeCell ref="O78:P78"/>
    <mergeCell ref="Q78:R78"/>
    <mergeCell ref="S78:T78"/>
    <mergeCell ref="U78:V78"/>
    <mergeCell ref="S79:T79"/>
    <mergeCell ref="U79:V79"/>
    <mergeCell ref="S80:T80"/>
    <mergeCell ref="U80:V80"/>
    <mergeCell ref="S81:T81"/>
    <mergeCell ref="U81:V81"/>
    <mergeCell ref="A80:L80"/>
    <mergeCell ref="M80:N80"/>
    <mergeCell ref="A81:L81"/>
    <mergeCell ref="M81:N81"/>
    <mergeCell ref="O81:P81"/>
    <mergeCell ref="Q81:R81"/>
    <mergeCell ref="O80:P80"/>
    <mergeCell ref="Q80:R80"/>
    <mergeCell ref="A83:L83"/>
    <mergeCell ref="M83:N83"/>
    <mergeCell ref="O83:P83"/>
    <mergeCell ref="Q83:R83"/>
    <mergeCell ref="A82:L82"/>
    <mergeCell ref="M82:N82"/>
    <mergeCell ref="O82:P82"/>
    <mergeCell ref="Q82:R82"/>
    <mergeCell ref="S82:T82"/>
    <mergeCell ref="U82:V82"/>
    <mergeCell ref="S83:T83"/>
    <mergeCell ref="U83:V83"/>
    <mergeCell ref="S84:T84"/>
    <mergeCell ref="U84:V84"/>
    <mergeCell ref="S85:T85"/>
    <mergeCell ref="U85:V85"/>
    <mergeCell ref="A84:L84"/>
    <mergeCell ref="M84:N84"/>
    <mergeCell ref="A85:L85"/>
    <mergeCell ref="M85:N85"/>
    <mergeCell ref="O85:P85"/>
    <mergeCell ref="Q85:R85"/>
    <mergeCell ref="O84:P84"/>
    <mergeCell ref="Q84:R84"/>
    <mergeCell ref="A87:L87"/>
    <mergeCell ref="M87:N87"/>
    <mergeCell ref="O87:P87"/>
    <mergeCell ref="Q87:R87"/>
    <mergeCell ref="A86:L86"/>
    <mergeCell ref="M86:N86"/>
    <mergeCell ref="O86:P86"/>
    <mergeCell ref="Q86:R86"/>
    <mergeCell ref="S86:T86"/>
    <mergeCell ref="U86:V86"/>
    <mergeCell ref="S87:T87"/>
    <mergeCell ref="U87:V87"/>
    <mergeCell ref="S88:T88"/>
    <mergeCell ref="U88:V88"/>
    <mergeCell ref="S89:T89"/>
    <mergeCell ref="U89:V89"/>
    <mergeCell ref="A88:L88"/>
    <mergeCell ref="M88:N88"/>
    <mergeCell ref="A89:L89"/>
    <mergeCell ref="M89:N89"/>
    <mergeCell ref="O89:P89"/>
    <mergeCell ref="Q89:R89"/>
    <mergeCell ref="O88:P88"/>
    <mergeCell ref="Q88:R88"/>
    <mergeCell ref="A91:L91"/>
    <mergeCell ref="M91:N91"/>
    <mergeCell ref="O91:P91"/>
    <mergeCell ref="Q91:R91"/>
    <mergeCell ref="A90:L90"/>
    <mergeCell ref="M90:N90"/>
    <mergeCell ref="O90:P90"/>
    <mergeCell ref="Q90:R90"/>
    <mergeCell ref="S90:T90"/>
    <mergeCell ref="U90:V90"/>
    <mergeCell ref="S91:T91"/>
    <mergeCell ref="U91:V91"/>
    <mergeCell ref="S92:T92"/>
    <mergeCell ref="U92:V92"/>
    <mergeCell ref="S93:T93"/>
    <mergeCell ref="U93:V93"/>
    <mergeCell ref="A92:L92"/>
    <mergeCell ref="M92:N92"/>
    <mergeCell ref="A93:L93"/>
    <mergeCell ref="M93:N93"/>
    <mergeCell ref="O93:P93"/>
    <mergeCell ref="Q93:R93"/>
    <mergeCell ref="O92:P92"/>
    <mergeCell ref="Q92:R92"/>
    <mergeCell ref="A95:L95"/>
    <mergeCell ref="M95:N95"/>
    <mergeCell ref="O95:P95"/>
    <mergeCell ref="Q95:R95"/>
    <mergeCell ref="A94:L94"/>
    <mergeCell ref="M94:N94"/>
    <mergeCell ref="O94:P94"/>
    <mergeCell ref="Q94:R94"/>
    <mergeCell ref="S94:T94"/>
    <mergeCell ref="U94:V94"/>
    <mergeCell ref="S95:T95"/>
    <mergeCell ref="U95:V95"/>
    <mergeCell ref="S96:T96"/>
    <mergeCell ref="U96:V96"/>
    <mergeCell ref="S97:T97"/>
    <mergeCell ref="U97:V97"/>
    <mergeCell ref="A96:L96"/>
    <mergeCell ref="M96:N96"/>
    <mergeCell ref="A97:L97"/>
    <mergeCell ref="M97:N97"/>
    <mergeCell ref="O97:P97"/>
    <mergeCell ref="Q97:R97"/>
    <mergeCell ref="O96:P96"/>
    <mergeCell ref="Q96:R96"/>
    <mergeCell ref="A99:L99"/>
    <mergeCell ref="M99:N99"/>
    <mergeCell ref="O99:P99"/>
    <mergeCell ref="Q99:R99"/>
    <mergeCell ref="A98:L98"/>
    <mergeCell ref="M98:N98"/>
    <mergeCell ref="O98:P98"/>
    <mergeCell ref="Q98:R98"/>
    <mergeCell ref="S98:T98"/>
    <mergeCell ref="U98:V98"/>
    <mergeCell ref="S99:T99"/>
    <mergeCell ref="U99:V99"/>
    <mergeCell ref="S100:T100"/>
    <mergeCell ref="U100:V100"/>
    <mergeCell ref="S101:T101"/>
    <mergeCell ref="U101:V101"/>
    <mergeCell ref="A100:L100"/>
    <mergeCell ref="M100:N100"/>
    <mergeCell ref="A101:L101"/>
    <mergeCell ref="M101:N101"/>
    <mergeCell ref="O101:P101"/>
    <mergeCell ref="Q101:R101"/>
    <mergeCell ref="O100:P100"/>
    <mergeCell ref="Q100:R100"/>
    <mergeCell ref="A103:L103"/>
    <mergeCell ref="M103:N103"/>
    <mergeCell ref="O103:P103"/>
    <mergeCell ref="Q103:R103"/>
    <mergeCell ref="A102:L102"/>
    <mergeCell ref="M102:N102"/>
    <mergeCell ref="O102:P102"/>
    <mergeCell ref="Q102:R102"/>
    <mergeCell ref="S102:T102"/>
    <mergeCell ref="U102:V102"/>
    <mergeCell ref="S103:T103"/>
    <mergeCell ref="U103:V103"/>
    <mergeCell ref="S104:T104"/>
    <mergeCell ref="U104:V104"/>
    <mergeCell ref="S105:T105"/>
    <mergeCell ref="U105:V105"/>
    <mergeCell ref="A104:L104"/>
    <mergeCell ref="M104:N104"/>
    <mergeCell ref="A105:L105"/>
    <mergeCell ref="M105:N105"/>
    <mergeCell ref="O105:P105"/>
    <mergeCell ref="Q105:R105"/>
    <mergeCell ref="O104:P104"/>
    <mergeCell ref="Q104:R104"/>
    <mergeCell ref="A107:L107"/>
    <mergeCell ref="M107:N107"/>
    <mergeCell ref="O107:P107"/>
    <mergeCell ref="Q107:R107"/>
    <mergeCell ref="A106:L106"/>
    <mergeCell ref="M106:N106"/>
    <mergeCell ref="O106:P106"/>
    <mergeCell ref="Q106:R106"/>
    <mergeCell ref="S106:T106"/>
    <mergeCell ref="U106:V106"/>
    <mergeCell ref="S107:T107"/>
    <mergeCell ref="U107:V107"/>
    <mergeCell ref="S108:T108"/>
    <mergeCell ref="U108:V108"/>
    <mergeCell ref="S109:T109"/>
    <mergeCell ref="U109:V109"/>
    <mergeCell ref="A108:L108"/>
    <mergeCell ref="M108:N108"/>
    <mergeCell ref="A109:L109"/>
    <mergeCell ref="M109:N109"/>
    <mergeCell ref="O109:P109"/>
    <mergeCell ref="Q109:R109"/>
    <mergeCell ref="O108:P108"/>
    <mergeCell ref="Q108:R108"/>
    <mergeCell ref="A111:L111"/>
    <mergeCell ref="M111:N111"/>
    <mergeCell ref="O111:P111"/>
    <mergeCell ref="Q111:R111"/>
    <mergeCell ref="A110:L110"/>
    <mergeCell ref="M110:N110"/>
    <mergeCell ref="O110:P110"/>
    <mergeCell ref="Q110:R110"/>
    <mergeCell ref="S110:T110"/>
    <mergeCell ref="U110:V110"/>
    <mergeCell ref="S111:T111"/>
    <mergeCell ref="U111:V111"/>
    <mergeCell ref="S112:T112"/>
    <mergeCell ref="U112:V112"/>
    <mergeCell ref="S113:T113"/>
    <mergeCell ref="U113:V113"/>
    <mergeCell ref="A112:L112"/>
    <mergeCell ref="M112:N112"/>
    <mergeCell ref="A113:L113"/>
    <mergeCell ref="M113:N113"/>
    <mergeCell ref="O113:P113"/>
    <mergeCell ref="Q113:R113"/>
    <mergeCell ref="O112:P112"/>
    <mergeCell ref="Q112:R112"/>
    <mergeCell ref="A115:L115"/>
    <mergeCell ref="M115:N115"/>
    <mergeCell ref="O115:P115"/>
    <mergeCell ref="Q115:R115"/>
    <mergeCell ref="A114:L114"/>
    <mergeCell ref="M114:N114"/>
    <mergeCell ref="O114:P114"/>
    <mergeCell ref="Q114:R114"/>
    <mergeCell ref="S114:T114"/>
    <mergeCell ref="U114:V114"/>
    <mergeCell ref="S115:T115"/>
    <mergeCell ref="U115:V115"/>
    <mergeCell ref="S116:T116"/>
    <mergeCell ref="U116:V116"/>
    <mergeCell ref="S117:T117"/>
    <mergeCell ref="U117:V117"/>
    <mergeCell ref="A116:L116"/>
    <mergeCell ref="M116:N116"/>
    <mergeCell ref="A117:L117"/>
    <mergeCell ref="M117:N117"/>
    <mergeCell ref="O117:P117"/>
    <mergeCell ref="Q117:R117"/>
    <mergeCell ref="O116:P116"/>
    <mergeCell ref="Q116:R116"/>
    <mergeCell ref="A119:L119"/>
    <mergeCell ref="M119:N119"/>
    <mergeCell ref="O119:P119"/>
    <mergeCell ref="Q119:R119"/>
    <mergeCell ref="A118:L118"/>
    <mergeCell ref="M118:N118"/>
    <mergeCell ref="O118:P118"/>
    <mergeCell ref="Q118:R118"/>
    <mergeCell ref="S118:T118"/>
    <mergeCell ref="U118:V118"/>
    <mergeCell ref="S119:T119"/>
    <mergeCell ref="U119:V119"/>
    <mergeCell ref="S120:T120"/>
    <mergeCell ref="U120:V120"/>
    <mergeCell ref="S121:T121"/>
    <mergeCell ref="U121:V121"/>
    <mergeCell ref="A120:L120"/>
    <mergeCell ref="M120:N120"/>
    <mergeCell ref="A121:L121"/>
    <mergeCell ref="M121:N121"/>
    <mergeCell ref="O121:P121"/>
    <mergeCell ref="Q121:R121"/>
    <mergeCell ref="O120:P120"/>
    <mergeCell ref="Q120:R120"/>
    <mergeCell ref="A123:L123"/>
    <mergeCell ref="M123:N123"/>
    <mergeCell ref="O123:P123"/>
    <mergeCell ref="Q123:R123"/>
    <mergeCell ref="A122:L122"/>
    <mergeCell ref="M122:N122"/>
    <mergeCell ref="O122:P122"/>
    <mergeCell ref="Q122:R122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A124:L124"/>
    <mergeCell ref="M124:N124"/>
    <mergeCell ref="A125:L125"/>
    <mergeCell ref="M125:N125"/>
    <mergeCell ref="O125:P125"/>
    <mergeCell ref="Q125:R125"/>
    <mergeCell ref="O124:P124"/>
    <mergeCell ref="Q124:R124"/>
    <mergeCell ref="A127:L127"/>
    <mergeCell ref="M127:N127"/>
    <mergeCell ref="O127:P127"/>
    <mergeCell ref="Q127:R127"/>
    <mergeCell ref="A126:L126"/>
    <mergeCell ref="M126:N126"/>
    <mergeCell ref="O126:P126"/>
    <mergeCell ref="Q126:R126"/>
    <mergeCell ref="S126:T126"/>
    <mergeCell ref="U126:V126"/>
    <mergeCell ref="S127:T127"/>
    <mergeCell ref="U127:V127"/>
    <mergeCell ref="S128:T128"/>
    <mergeCell ref="U128:V128"/>
    <mergeCell ref="S129:T129"/>
    <mergeCell ref="U129:V129"/>
    <mergeCell ref="A128:L128"/>
    <mergeCell ref="M128:N128"/>
    <mergeCell ref="A129:L129"/>
    <mergeCell ref="M129:N129"/>
    <mergeCell ref="O129:P129"/>
    <mergeCell ref="Q129:R129"/>
    <mergeCell ref="O128:P128"/>
    <mergeCell ref="Q128:R128"/>
    <mergeCell ref="A131:L131"/>
    <mergeCell ref="M131:N131"/>
    <mergeCell ref="O131:P131"/>
    <mergeCell ref="Q131:R131"/>
    <mergeCell ref="A130:L130"/>
    <mergeCell ref="M130:N130"/>
    <mergeCell ref="O130:P130"/>
    <mergeCell ref="Q130:R130"/>
    <mergeCell ref="S130:T130"/>
    <mergeCell ref="U130:V130"/>
    <mergeCell ref="S131:T131"/>
    <mergeCell ref="U131:V131"/>
    <mergeCell ref="S132:T132"/>
    <mergeCell ref="U132:V132"/>
    <mergeCell ref="S133:T133"/>
    <mergeCell ref="U133:V133"/>
    <mergeCell ref="A132:L132"/>
    <mergeCell ref="M132:N132"/>
    <mergeCell ref="A133:L133"/>
    <mergeCell ref="M133:N133"/>
    <mergeCell ref="O133:P133"/>
    <mergeCell ref="Q133:R133"/>
    <mergeCell ref="O132:P132"/>
    <mergeCell ref="Q132:R132"/>
    <mergeCell ref="A135:L135"/>
    <mergeCell ref="M135:N135"/>
    <mergeCell ref="O135:P135"/>
    <mergeCell ref="Q135:R135"/>
    <mergeCell ref="A134:L134"/>
    <mergeCell ref="M134:N134"/>
    <mergeCell ref="O134:P134"/>
    <mergeCell ref="Q134:R134"/>
    <mergeCell ref="S134:T134"/>
    <mergeCell ref="U134:V134"/>
    <mergeCell ref="S135:T135"/>
    <mergeCell ref="U135:V135"/>
    <mergeCell ref="S136:T136"/>
    <mergeCell ref="U136:V136"/>
    <mergeCell ref="S137:T137"/>
    <mergeCell ref="U137:V137"/>
    <mergeCell ref="A136:L136"/>
    <mergeCell ref="M136:N136"/>
    <mergeCell ref="A137:L137"/>
    <mergeCell ref="M137:N137"/>
    <mergeCell ref="O137:P137"/>
    <mergeCell ref="Q137:R137"/>
    <mergeCell ref="O136:P136"/>
    <mergeCell ref="Q136:R136"/>
    <mergeCell ref="A139:L139"/>
    <mergeCell ref="M139:N139"/>
    <mergeCell ref="O139:P139"/>
    <mergeCell ref="Q139:R139"/>
    <mergeCell ref="A138:L138"/>
    <mergeCell ref="M138:N138"/>
    <mergeCell ref="O138:P138"/>
    <mergeCell ref="Q138:R138"/>
    <mergeCell ref="S138:T138"/>
    <mergeCell ref="U138:V138"/>
    <mergeCell ref="S139:T139"/>
    <mergeCell ref="U139:V139"/>
    <mergeCell ref="S140:T140"/>
    <mergeCell ref="U140:V140"/>
    <mergeCell ref="S141:T141"/>
    <mergeCell ref="U141:V141"/>
    <mergeCell ref="A140:L140"/>
    <mergeCell ref="M140:N140"/>
    <mergeCell ref="A141:L141"/>
    <mergeCell ref="M141:N141"/>
    <mergeCell ref="O141:P141"/>
    <mergeCell ref="Q141:R141"/>
    <mergeCell ref="O140:P140"/>
    <mergeCell ref="Q140:R140"/>
    <mergeCell ref="A143:L143"/>
    <mergeCell ref="M143:N143"/>
    <mergeCell ref="O143:P143"/>
    <mergeCell ref="Q143:R143"/>
    <mergeCell ref="A142:L142"/>
    <mergeCell ref="M142:N142"/>
    <mergeCell ref="O142:P142"/>
    <mergeCell ref="Q142:R142"/>
    <mergeCell ref="S142:T142"/>
    <mergeCell ref="U142:V142"/>
    <mergeCell ref="S143:T143"/>
    <mergeCell ref="U143:V143"/>
    <mergeCell ref="S144:T144"/>
    <mergeCell ref="U144:V144"/>
    <mergeCell ref="S145:T145"/>
    <mergeCell ref="U145:V145"/>
    <mergeCell ref="A144:L144"/>
    <mergeCell ref="M144:N144"/>
    <mergeCell ref="A145:L145"/>
    <mergeCell ref="M145:N145"/>
    <mergeCell ref="O145:P145"/>
    <mergeCell ref="Q145:R145"/>
    <mergeCell ref="O144:P144"/>
    <mergeCell ref="Q144:R144"/>
    <mergeCell ref="A147:L147"/>
    <mergeCell ref="M147:N147"/>
    <mergeCell ref="O147:P147"/>
    <mergeCell ref="Q147:R147"/>
    <mergeCell ref="A146:L146"/>
    <mergeCell ref="M146:N146"/>
    <mergeCell ref="O146:P146"/>
    <mergeCell ref="Q146:R146"/>
    <mergeCell ref="S146:T146"/>
    <mergeCell ref="U146:V146"/>
    <mergeCell ref="S147:T147"/>
    <mergeCell ref="U147:V147"/>
    <mergeCell ref="S148:T148"/>
    <mergeCell ref="U148:V148"/>
    <mergeCell ref="S149:T149"/>
    <mergeCell ref="U149:V149"/>
    <mergeCell ref="A148:L148"/>
    <mergeCell ref="M148:N148"/>
    <mergeCell ref="A149:L149"/>
    <mergeCell ref="M149:N149"/>
    <mergeCell ref="O149:P149"/>
    <mergeCell ref="Q149:R149"/>
    <mergeCell ref="O148:P148"/>
    <mergeCell ref="Q148:R148"/>
    <mergeCell ref="A151:L151"/>
    <mergeCell ref="M151:N151"/>
    <mergeCell ref="O151:P151"/>
    <mergeCell ref="Q151:R151"/>
    <mergeCell ref="A150:L150"/>
    <mergeCell ref="M150:N150"/>
    <mergeCell ref="O150:P150"/>
    <mergeCell ref="Q150:R150"/>
    <mergeCell ref="S150:T150"/>
    <mergeCell ref="U150:V150"/>
    <mergeCell ref="S151:T151"/>
    <mergeCell ref="U151:V151"/>
    <mergeCell ref="S152:T152"/>
    <mergeCell ref="U152:V152"/>
    <mergeCell ref="S153:T153"/>
    <mergeCell ref="U153:V153"/>
    <mergeCell ref="A152:L152"/>
    <mergeCell ref="M152:N152"/>
    <mergeCell ref="A153:L153"/>
    <mergeCell ref="M153:N153"/>
    <mergeCell ref="O153:P153"/>
    <mergeCell ref="Q153:R153"/>
    <mergeCell ref="O152:P152"/>
    <mergeCell ref="Q152:R152"/>
    <mergeCell ref="A155:L155"/>
    <mergeCell ref="M155:N155"/>
    <mergeCell ref="O155:P155"/>
    <mergeCell ref="Q155:R155"/>
    <mergeCell ref="A154:L154"/>
    <mergeCell ref="M154:N154"/>
    <mergeCell ref="O154:P154"/>
    <mergeCell ref="Q154:R154"/>
    <mergeCell ref="S154:T154"/>
    <mergeCell ref="U154:V154"/>
    <mergeCell ref="S155:T155"/>
    <mergeCell ref="U155:V155"/>
    <mergeCell ref="S156:T156"/>
    <mergeCell ref="U156:V156"/>
    <mergeCell ref="S157:T157"/>
    <mergeCell ref="U157:V157"/>
    <mergeCell ref="A156:L156"/>
    <mergeCell ref="M156:N156"/>
    <mergeCell ref="A157:L157"/>
    <mergeCell ref="M157:N157"/>
    <mergeCell ref="O157:P157"/>
    <mergeCell ref="Q157:R157"/>
    <mergeCell ref="O156:P156"/>
    <mergeCell ref="Q156:R156"/>
    <mergeCell ref="A159:L159"/>
    <mergeCell ref="M159:N159"/>
    <mergeCell ref="O159:P159"/>
    <mergeCell ref="Q159:R159"/>
    <mergeCell ref="A158:L158"/>
    <mergeCell ref="M158:N158"/>
    <mergeCell ref="O158:P158"/>
    <mergeCell ref="Q158:R158"/>
    <mergeCell ref="S158:T158"/>
    <mergeCell ref="U158:V158"/>
    <mergeCell ref="S159:T159"/>
    <mergeCell ref="U159:V159"/>
    <mergeCell ref="S160:T160"/>
    <mergeCell ref="U160:V160"/>
    <mergeCell ref="S161:T161"/>
    <mergeCell ref="U161:V161"/>
    <mergeCell ref="A160:L160"/>
    <mergeCell ref="M160:N160"/>
    <mergeCell ref="A161:L161"/>
    <mergeCell ref="M161:N161"/>
    <mergeCell ref="O161:P161"/>
    <mergeCell ref="Q161:R161"/>
    <mergeCell ref="O160:P160"/>
    <mergeCell ref="Q160:R160"/>
    <mergeCell ref="A163:L163"/>
    <mergeCell ref="M163:N163"/>
    <mergeCell ref="O163:P163"/>
    <mergeCell ref="Q163:R163"/>
    <mergeCell ref="A162:L162"/>
    <mergeCell ref="M162:N162"/>
    <mergeCell ref="O162:P162"/>
    <mergeCell ref="Q162:R162"/>
    <mergeCell ref="S162:T162"/>
    <mergeCell ref="U162:V162"/>
    <mergeCell ref="S163:T163"/>
    <mergeCell ref="U163:V163"/>
    <mergeCell ref="S164:T164"/>
    <mergeCell ref="U164:V164"/>
    <mergeCell ref="S165:T165"/>
    <mergeCell ref="U165:V165"/>
    <mergeCell ref="A164:L164"/>
    <mergeCell ref="M164:N164"/>
    <mergeCell ref="A165:L165"/>
    <mergeCell ref="M165:N165"/>
    <mergeCell ref="O165:P165"/>
    <mergeCell ref="Q165:R165"/>
    <mergeCell ref="O164:P164"/>
    <mergeCell ref="Q164:R164"/>
    <mergeCell ref="A167:L167"/>
    <mergeCell ref="M167:N167"/>
    <mergeCell ref="O167:P167"/>
    <mergeCell ref="Q167:R167"/>
    <mergeCell ref="A166:L166"/>
    <mergeCell ref="M166:N166"/>
    <mergeCell ref="O166:P166"/>
    <mergeCell ref="Q166:R166"/>
    <mergeCell ref="S166:T166"/>
    <mergeCell ref="U166:V166"/>
    <mergeCell ref="S167:T167"/>
    <mergeCell ref="U167:V167"/>
    <mergeCell ref="S168:T168"/>
    <mergeCell ref="U168:V168"/>
    <mergeCell ref="S169:T169"/>
    <mergeCell ref="U169:V169"/>
    <mergeCell ref="A168:L168"/>
    <mergeCell ref="M168:N168"/>
    <mergeCell ref="A169:L169"/>
    <mergeCell ref="M169:N169"/>
    <mergeCell ref="O169:P169"/>
    <mergeCell ref="Q169:R169"/>
    <mergeCell ref="O168:P168"/>
    <mergeCell ref="Q168:R168"/>
    <mergeCell ref="A171:L171"/>
    <mergeCell ref="M171:N171"/>
    <mergeCell ref="O171:P171"/>
    <mergeCell ref="Q171:R171"/>
    <mergeCell ref="A170:L170"/>
    <mergeCell ref="M170:N170"/>
    <mergeCell ref="O170:P170"/>
    <mergeCell ref="Q170:R170"/>
    <mergeCell ref="S170:T170"/>
    <mergeCell ref="U170:V170"/>
    <mergeCell ref="S171:T171"/>
    <mergeCell ref="U171:V171"/>
    <mergeCell ref="S172:T172"/>
    <mergeCell ref="U172:V172"/>
    <mergeCell ref="S173:T173"/>
    <mergeCell ref="U173:V173"/>
    <mergeCell ref="A172:L172"/>
    <mergeCell ref="M172:N172"/>
    <mergeCell ref="A173:L173"/>
    <mergeCell ref="M173:N173"/>
    <mergeCell ref="O173:P173"/>
    <mergeCell ref="Q173:R173"/>
    <mergeCell ref="O172:P172"/>
    <mergeCell ref="Q172:R172"/>
    <mergeCell ref="S174:T174"/>
    <mergeCell ref="U174:V174"/>
    <mergeCell ref="A174:L174"/>
    <mergeCell ref="M174:N174"/>
    <mergeCell ref="O174:P174"/>
    <mergeCell ref="Q174:R174"/>
  </mergeCells>
  <printOptions/>
  <pageMargins left="0.75" right="0.75" top="1" bottom="1" header="0.5" footer="0.5"/>
  <pageSetup horizontalDpi="600" verticalDpi="600" orientation="landscape" scale="70" r:id="rId1"/>
  <headerFooter alignWithMargins="0">
    <oddHeader>&amp;CGodišnji izvještaj o izvršenju proračuna za 2019. godinu&amp;ROpći dio - ekonomska klasifikacija</oddHeader>
    <oddFooter>&amp;COpći dio - ekonomska klasifikacija&amp;R&amp;P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M4" sqref="M4"/>
    </sheetView>
  </sheetViews>
  <sheetFormatPr defaultColWidth="9.140625" defaultRowHeight="12.75"/>
  <cols>
    <col min="7" max="7" width="8.00390625" style="0" customWidth="1"/>
    <col min="8" max="12" width="9.140625" style="0" hidden="1" customWidth="1"/>
    <col min="14" max="14" width="5.421875" style="0" customWidth="1"/>
    <col min="16" max="16" width="7.7109375" style="0" customWidth="1"/>
    <col min="18" max="18" width="5.00390625" style="0" customWidth="1"/>
    <col min="20" max="20" width="0.85546875" style="0" customWidth="1"/>
    <col min="21" max="21" width="9.7109375" style="0" customWidth="1"/>
    <col min="22" max="22" width="9.140625" style="0" hidden="1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13" ht="12.75">
      <c r="A3" s="56"/>
      <c r="B3" s="56"/>
      <c r="M3" t="s">
        <v>103</v>
      </c>
    </row>
    <row r="4" spans="1:2" ht="12.75">
      <c r="A4" s="56"/>
      <c r="B4" s="56"/>
    </row>
    <row r="5" spans="1:2" ht="12.75">
      <c r="A5" s="56"/>
      <c r="B5" s="56"/>
    </row>
    <row r="6" spans="1:21" s="6" customFormat="1" ht="18">
      <c r="A6" s="91" t="s">
        <v>111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14" spans="1:22" ht="12.75">
      <c r="A14" s="90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90" t="s">
        <v>24</v>
      </c>
      <c r="N14" s="56"/>
      <c r="O14" s="90" t="s">
        <v>25</v>
      </c>
      <c r="P14" s="56"/>
      <c r="Q14" s="90" t="s">
        <v>26</v>
      </c>
      <c r="R14" s="56"/>
      <c r="S14" s="90" t="s">
        <v>27</v>
      </c>
      <c r="T14" s="56"/>
      <c r="U14" s="90" t="s">
        <v>28</v>
      </c>
      <c r="V14" s="56"/>
    </row>
    <row r="15" spans="1:22" ht="12.75">
      <c r="A15" s="90" t="s">
        <v>112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90" t="s">
        <v>30</v>
      </c>
      <c r="N15" s="56"/>
      <c r="O15" s="90" t="s">
        <v>31</v>
      </c>
      <c r="P15" s="56"/>
      <c r="Q15" s="90" t="s">
        <v>32</v>
      </c>
      <c r="R15" s="56"/>
      <c r="S15" s="90" t="s">
        <v>33</v>
      </c>
      <c r="T15" s="56"/>
      <c r="U15" s="90" t="s">
        <v>34</v>
      </c>
      <c r="V15" s="56"/>
    </row>
    <row r="16" spans="1:22" ht="12.75">
      <c r="A16" s="89" t="s">
        <v>113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88" t="s">
        <v>48</v>
      </c>
      <c r="N16" s="56"/>
      <c r="O16" s="88" t="s">
        <v>49</v>
      </c>
      <c r="P16" s="56"/>
      <c r="Q16" s="88" t="s">
        <v>50</v>
      </c>
      <c r="R16" s="56"/>
      <c r="S16" s="88" t="s">
        <v>51</v>
      </c>
      <c r="T16" s="56"/>
      <c r="U16" s="88" t="s">
        <v>52</v>
      </c>
      <c r="V16" s="56"/>
    </row>
    <row r="17" spans="1:22" ht="12.75">
      <c r="A17" s="87" t="s">
        <v>114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86" t="s">
        <v>115</v>
      </c>
      <c r="N17" s="56"/>
      <c r="O17" s="86" t="s">
        <v>116</v>
      </c>
      <c r="P17" s="56"/>
      <c r="Q17" s="86" t="s">
        <v>117</v>
      </c>
      <c r="R17" s="56"/>
      <c r="S17" s="86" t="s">
        <v>118</v>
      </c>
      <c r="T17" s="56"/>
      <c r="U17" s="86" t="s">
        <v>119</v>
      </c>
      <c r="V17" s="56"/>
    </row>
    <row r="18" spans="1:22" ht="12.75">
      <c r="A18" s="84" t="s">
        <v>120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5" t="s">
        <v>115</v>
      </c>
      <c r="N18" s="56"/>
      <c r="O18" s="85" t="s">
        <v>116</v>
      </c>
      <c r="P18" s="56"/>
      <c r="Q18" s="85" t="s">
        <v>117</v>
      </c>
      <c r="R18" s="56"/>
      <c r="S18" s="85" t="s">
        <v>118</v>
      </c>
      <c r="T18" s="56"/>
      <c r="U18" s="85" t="s">
        <v>119</v>
      </c>
      <c r="V18" s="56"/>
    </row>
    <row r="19" spans="1:22" ht="12.75">
      <c r="A19" s="84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85" t="s">
        <v>115</v>
      </c>
      <c r="N19" s="56"/>
      <c r="O19" s="85" t="s">
        <v>116</v>
      </c>
      <c r="P19" s="56"/>
      <c r="Q19" s="85" t="s">
        <v>117</v>
      </c>
      <c r="R19" s="56"/>
      <c r="S19" s="85" t="s">
        <v>118</v>
      </c>
      <c r="T19" s="56"/>
      <c r="U19" s="85" t="s">
        <v>119</v>
      </c>
      <c r="V19" s="56"/>
    </row>
    <row r="20" spans="1:22" ht="12.75">
      <c r="A20" s="87" t="s">
        <v>122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86" t="s">
        <v>123</v>
      </c>
      <c r="N20" s="56"/>
      <c r="O20" s="86" t="s">
        <v>124</v>
      </c>
      <c r="P20" s="56"/>
      <c r="Q20" s="86" t="s">
        <v>125</v>
      </c>
      <c r="R20" s="56"/>
      <c r="S20" s="86" t="s">
        <v>126</v>
      </c>
      <c r="T20" s="56"/>
      <c r="U20" s="86" t="s">
        <v>127</v>
      </c>
      <c r="V20" s="56"/>
    </row>
    <row r="21" spans="1:22" ht="12.75">
      <c r="A21" s="84" t="s">
        <v>128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85" t="s">
        <v>123</v>
      </c>
      <c r="N21" s="56"/>
      <c r="O21" s="85" t="s">
        <v>124</v>
      </c>
      <c r="P21" s="56"/>
      <c r="Q21" s="85" t="s">
        <v>125</v>
      </c>
      <c r="R21" s="56"/>
      <c r="S21" s="85" t="s">
        <v>126</v>
      </c>
      <c r="T21" s="56"/>
      <c r="U21" s="85" t="s">
        <v>127</v>
      </c>
      <c r="V21" s="56"/>
    </row>
    <row r="22" spans="1:22" ht="12.75">
      <c r="A22" s="84" t="s">
        <v>129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85" t="s">
        <v>130</v>
      </c>
      <c r="N22" s="56"/>
      <c r="O22" s="85" t="s">
        <v>131</v>
      </c>
      <c r="P22" s="56"/>
      <c r="Q22" s="85" t="s">
        <v>132</v>
      </c>
      <c r="R22" s="56"/>
      <c r="S22" s="85" t="s">
        <v>133</v>
      </c>
      <c r="T22" s="56"/>
      <c r="U22" s="85" t="s">
        <v>134</v>
      </c>
      <c r="V22" s="56"/>
    </row>
    <row r="23" spans="1:22" ht="12.75">
      <c r="A23" s="84" t="s">
        <v>135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85" t="s">
        <v>136</v>
      </c>
      <c r="N23" s="56"/>
      <c r="O23" s="85" t="s">
        <v>137</v>
      </c>
      <c r="P23" s="56"/>
      <c r="Q23" s="85" t="s">
        <v>138</v>
      </c>
      <c r="R23" s="56"/>
      <c r="S23" s="85" t="s">
        <v>139</v>
      </c>
      <c r="T23" s="56"/>
      <c r="U23" s="85" t="s">
        <v>140</v>
      </c>
      <c r="V23" s="56"/>
    </row>
    <row r="24" spans="1:22" ht="12.75">
      <c r="A24" s="84" t="s">
        <v>141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85" t="s">
        <v>142</v>
      </c>
      <c r="N24" s="56"/>
      <c r="O24" s="85" t="s">
        <v>143</v>
      </c>
      <c r="P24" s="56"/>
      <c r="Q24" s="85" t="s">
        <v>144</v>
      </c>
      <c r="R24" s="56"/>
      <c r="S24" s="85" t="s">
        <v>145</v>
      </c>
      <c r="T24" s="56"/>
      <c r="U24" s="85" t="s">
        <v>146</v>
      </c>
      <c r="V24" s="56"/>
    </row>
    <row r="25" spans="1:22" ht="12.75">
      <c r="A25" s="84" t="s">
        <v>147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85" t="s">
        <v>148</v>
      </c>
      <c r="N25" s="56"/>
      <c r="O25" s="85" t="s">
        <v>149</v>
      </c>
      <c r="P25" s="56"/>
      <c r="Q25" s="85" t="s">
        <v>150</v>
      </c>
      <c r="R25" s="56"/>
      <c r="S25" s="85" t="s">
        <v>151</v>
      </c>
      <c r="T25" s="56"/>
      <c r="U25" s="85" t="s">
        <v>152</v>
      </c>
      <c r="V25" s="56"/>
    </row>
    <row r="26" spans="1:22" ht="12.75">
      <c r="A26" s="84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85" t="s">
        <v>154</v>
      </c>
      <c r="N26" s="56"/>
      <c r="O26" s="85" t="s">
        <v>155</v>
      </c>
      <c r="P26" s="56"/>
      <c r="Q26" s="85" t="s">
        <v>156</v>
      </c>
      <c r="R26" s="56"/>
      <c r="S26" s="85" t="s">
        <v>157</v>
      </c>
      <c r="T26" s="56"/>
      <c r="U26" s="85" t="s">
        <v>158</v>
      </c>
      <c r="V26" s="56"/>
    </row>
    <row r="27" spans="1:22" ht="12.75">
      <c r="A27" s="84" t="s">
        <v>159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85" t="s">
        <v>160</v>
      </c>
      <c r="N27" s="56"/>
      <c r="O27" s="85" t="s">
        <v>161</v>
      </c>
      <c r="P27" s="56"/>
      <c r="Q27" s="85" t="s">
        <v>162</v>
      </c>
      <c r="R27" s="56"/>
      <c r="S27" s="85" t="s">
        <v>163</v>
      </c>
      <c r="T27" s="56"/>
      <c r="U27" s="85" t="s">
        <v>164</v>
      </c>
      <c r="V27" s="56"/>
    </row>
    <row r="28" spans="1:22" ht="12.75">
      <c r="A28" s="84" t="s">
        <v>165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85" t="s">
        <v>166</v>
      </c>
      <c r="N28" s="56"/>
      <c r="O28" s="85" t="s">
        <v>85</v>
      </c>
      <c r="P28" s="56"/>
      <c r="Q28" s="85" t="s">
        <v>20</v>
      </c>
      <c r="R28" s="56"/>
      <c r="S28" s="85" t="s">
        <v>86</v>
      </c>
      <c r="T28" s="56"/>
      <c r="U28" s="85" t="s">
        <v>86</v>
      </c>
      <c r="V28" s="56"/>
    </row>
    <row r="29" spans="1:22" ht="12.75">
      <c r="A29" s="87" t="s">
        <v>167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86" t="s">
        <v>168</v>
      </c>
      <c r="N29" s="56"/>
      <c r="O29" s="86" t="s">
        <v>169</v>
      </c>
      <c r="P29" s="56"/>
      <c r="Q29" s="86" t="s">
        <v>170</v>
      </c>
      <c r="R29" s="56"/>
      <c r="S29" s="86" t="s">
        <v>171</v>
      </c>
      <c r="T29" s="56"/>
      <c r="U29" s="86" t="s">
        <v>172</v>
      </c>
      <c r="V29" s="56"/>
    </row>
    <row r="30" spans="1:22" ht="12.75">
      <c r="A30" s="84" t="s">
        <v>173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85" t="s">
        <v>168</v>
      </c>
      <c r="N30" s="56"/>
      <c r="O30" s="85" t="s">
        <v>169</v>
      </c>
      <c r="P30" s="56"/>
      <c r="Q30" s="85" t="s">
        <v>170</v>
      </c>
      <c r="R30" s="56"/>
      <c r="S30" s="85" t="s">
        <v>171</v>
      </c>
      <c r="T30" s="56"/>
      <c r="U30" s="85" t="s">
        <v>172</v>
      </c>
      <c r="V30" s="56"/>
    </row>
    <row r="31" spans="1:22" ht="12.75">
      <c r="A31" s="84" t="s">
        <v>174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85" t="s">
        <v>168</v>
      </c>
      <c r="N31" s="56"/>
      <c r="O31" s="85" t="s">
        <v>169</v>
      </c>
      <c r="P31" s="56"/>
      <c r="Q31" s="85" t="s">
        <v>170</v>
      </c>
      <c r="R31" s="56"/>
      <c r="S31" s="85" t="s">
        <v>171</v>
      </c>
      <c r="T31" s="56"/>
      <c r="U31" s="85" t="s">
        <v>172</v>
      </c>
      <c r="V31" s="56"/>
    </row>
    <row r="32" spans="1:22" ht="12.75">
      <c r="A32" s="87" t="s">
        <v>175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86" t="s">
        <v>176</v>
      </c>
      <c r="N32" s="56"/>
      <c r="O32" s="86" t="s">
        <v>177</v>
      </c>
      <c r="P32" s="56"/>
      <c r="Q32" s="86" t="s">
        <v>178</v>
      </c>
      <c r="R32" s="56"/>
      <c r="S32" s="86" t="s">
        <v>179</v>
      </c>
      <c r="T32" s="56"/>
      <c r="U32" s="86" t="s">
        <v>180</v>
      </c>
      <c r="V32" s="56"/>
    </row>
    <row r="33" spans="1:22" ht="12.75">
      <c r="A33" s="84" t="s">
        <v>181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85" t="s">
        <v>182</v>
      </c>
      <c r="N33" s="56"/>
      <c r="O33" s="85" t="s">
        <v>183</v>
      </c>
      <c r="P33" s="56"/>
      <c r="Q33" s="85" t="s">
        <v>184</v>
      </c>
      <c r="R33" s="56"/>
      <c r="S33" s="85" t="s">
        <v>185</v>
      </c>
      <c r="T33" s="56"/>
      <c r="U33" s="85" t="s">
        <v>186</v>
      </c>
      <c r="V33" s="56"/>
    </row>
    <row r="34" spans="1:22" ht="12.75">
      <c r="A34" s="84" t="s">
        <v>187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85" t="s">
        <v>1199</v>
      </c>
      <c r="N34" s="56"/>
      <c r="O34" s="85" t="s">
        <v>188</v>
      </c>
      <c r="P34" s="56"/>
      <c r="Q34" s="85" t="s">
        <v>1200</v>
      </c>
      <c r="R34" s="56"/>
      <c r="S34" s="85" t="s">
        <v>1201</v>
      </c>
      <c r="T34" s="56"/>
      <c r="U34" s="85" t="s">
        <v>189</v>
      </c>
      <c r="V34" s="56"/>
    </row>
    <row r="35" spans="1:22" ht="12.75">
      <c r="A35" s="84" t="s">
        <v>190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85" t="s">
        <v>1218</v>
      </c>
      <c r="N35" s="56"/>
      <c r="O35" s="85" t="s">
        <v>1219</v>
      </c>
      <c r="P35" s="56"/>
      <c r="Q35" s="85" t="s">
        <v>1220</v>
      </c>
      <c r="R35" s="56"/>
      <c r="S35" s="85" t="s">
        <v>1221</v>
      </c>
      <c r="T35" s="56"/>
      <c r="U35" s="85" t="s">
        <v>1222</v>
      </c>
      <c r="V35" s="56"/>
    </row>
    <row r="36" spans="1:22" ht="12.75">
      <c r="A36" s="84" t="s">
        <v>191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85" t="s">
        <v>1203</v>
      </c>
      <c r="N36" s="56"/>
      <c r="O36" s="85" t="s">
        <v>192</v>
      </c>
      <c r="P36" s="56"/>
      <c r="Q36" s="85" t="s">
        <v>1204</v>
      </c>
      <c r="R36" s="56"/>
      <c r="S36" s="85" t="s">
        <v>1205</v>
      </c>
      <c r="T36" s="56"/>
      <c r="U36" s="85" t="s">
        <v>193</v>
      </c>
      <c r="V36" s="56"/>
    </row>
    <row r="37" spans="1:22" ht="12.75">
      <c r="A37" s="84" t="s">
        <v>194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85" t="s">
        <v>1203</v>
      </c>
      <c r="N37" s="56"/>
      <c r="O37" s="85" t="s">
        <v>192</v>
      </c>
      <c r="P37" s="56"/>
      <c r="Q37" s="85" t="s">
        <v>1204</v>
      </c>
      <c r="R37" s="56"/>
      <c r="S37" s="85" t="s">
        <v>1205</v>
      </c>
      <c r="T37" s="56"/>
      <c r="U37" s="85" t="s">
        <v>193</v>
      </c>
      <c r="V37" s="56"/>
    </row>
    <row r="38" spans="1:22" ht="12.75">
      <c r="A38" s="84" t="s">
        <v>195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85" t="s">
        <v>1207</v>
      </c>
      <c r="N38" s="56"/>
      <c r="O38" s="85" t="s">
        <v>1208</v>
      </c>
      <c r="P38" s="56"/>
      <c r="Q38" s="85" t="s">
        <v>1209</v>
      </c>
      <c r="R38" s="56"/>
      <c r="S38" s="85" t="s">
        <v>1210</v>
      </c>
      <c r="T38" s="56"/>
      <c r="U38" s="85" t="s">
        <v>1211</v>
      </c>
      <c r="V38" s="56"/>
    </row>
    <row r="39" spans="1:22" ht="12.75">
      <c r="A39" s="84" t="s">
        <v>196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85" t="s">
        <v>1207</v>
      </c>
      <c r="N39" s="56"/>
      <c r="O39" s="85" t="s">
        <v>1208</v>
      </c>
      <c r="P39" s="56"/>
      <c r="Q39" s="85" t="s">
        <v>1209</v>
      </c>
      <c r="R39" s="56"/>
      <c r="S39" s="85" t="s">
        <v>1210</v>
      </c>
      <c r="T39" s="56"/>
      <c r="U39" s="85" t="s">
        <v>1211</v>
      </c>
      <c r="V39" s="56"/>
    </row>
    <row r="40" spans="1:22" ht="12.75">
      <c r="A40" s="84" t="s">
        <v>197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85" t="s">
        <v>20</v>
      </c>
      <c r="N40" s="56"/>
      <c r="O40" s="85" t="s">
        <v>198</v>
      </c>
      <c r="P40" s="56"/>
      <c r="Q40" s="85" t="s">
        <v>199</v>
      </c>
      <c r="R40" s="56"/>
      <c r="S40" s="85" t="s">
        <v>86</v>
      </c>
      <c r="T40" s="56"/>
      <c r="U40" s="85" t="s">
        <v>200</v>
      </c>
      <c r="V40" s="56"/>
    </row>
    <row r="41" spans="1:22" ht="12.75">
      <c r="A41" s="84" t="s">
        <v>201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85" t="s">
        <v>20</v>
      </c>
      <c r="N41" s="56"/>
      <c r="O41" s="85" t="s">
        <v>198</v>
      </c>
      <c r="P41" s="56"/>
      <c r="Q41" s="85" t="s">
        <v>199</v>
      </c>
      <c r="R41" s="56"/>
      <c r="S41" s="85" t="s">
        <v>86</v>
      </c>
      <c r="T41" s="56"/>
      <c r="U41" s="85" t="s">
        <v>200</v>
      </c>
      <c r="V41" s="56"/>
    </row>
    <row r="42" spans="1:22" ht="12.75">
      <c r="A42" s="87" t="s">
        <v>202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86" t="s">
        <v>203</v>
      </c>
      <c r="N42" s="56"/>
      <c r="O42" s="86" t="s">
        <v>1377</v>
      </c>
      <c r="P42" s="56"/>
      <c r="Q42" s="86" t="s">
        <v>1378</v>
      </c>
      <c r="R42" s="56"/>
      <c r="S42" s="86" t="s">
        <v>204</v>
      </c>
      <c r="T42" s="56"/>
      <c r="U42" s="86" t="s">
        <v>1380</v>
      </c>
      <c r="V42" s="56"/>
    </row>
    <row r="43" spans="1:22" ht="12.75">
      <c r="A43" s="84" t="s">
        <v>205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85" t="s">
        <v>203</v>
      </c>
      <c r="N43" s="56"/>
      <c r="O43" s="85" t="s">
        <v>1377</v>
      </c>
      <c r="P43" s="56"/>
      <c r="Q43" s="85" t="s">
        <v>1378</v>
      </c>
      <c r="R43" s="56"/>
      <c r="S43" s="85" t="s">
        <v>204</v>
      </c>
      <c r="T43" s="56"/>
      <c r="U43" s="85" t="s">
        <v>1380</v>
      </c>
      <c r="V43" s="56"/>
    </row>
    <row r="44" spans="1:22" ht="12.75">
      <c r="A44" s="84" t="s">
        <v>206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85" t="s">
        <v>203</v>
      </c>
      <c r="N44" s="56"/>
      <c r="O44" s="85" t="s">
        <v>1377</v>
      </c>
      <c r="P44" s="56"/>
      <c r="Q44" s="85" t="s">
        <v>1378</v>
      </c>
      <c r="R44" s="56"/>
      <c r="S44" s="85" t="s">
        <v>204</v>
      </c>
      <c r="T44" s="56"/>
      <c r="U44" s="85" t="s">
        <v>1380</v>
      </c>
      <c r="V44" s="56"/>
    </row>
    <row r="45" spans="1:22" ht="12.75">
      <c r="A45" s="87" t="s">
        <v>207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86" t="s">
        <v>42</v>
      </c>
      <c r="N45" s="56"/>
      <c r="O45" s="86" t="s">
        <v>43</v>
      </c>
      <c r="P45" s="56"/>
      <c r="Q45" s="86" t="s">
        <v>44</v>
      </c>
      <c r="R45" s="56"/>
      <c r="S45" s="86" t="s">
        <v>45</v>
      </c>
      <c r="T45" s="56"/>
      <c r="U45" s="86" t="s">
        <v>46</v>
      </c>
      <c r="V45" s="56"/>
    </row>
    <row r="46" spans="1:22" ht="12.75">
      <c r="A46" s="84" t="s">
        <v>208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85" t="s">
        <v>42</v>
      </c>
      <c r="N46" s="56"/>
      <c r="O46" s="85" t="s">
        <v>43</v>
      </c>
      <c r="P46" s="56"/>
      <c r="Q46" s="85" t="s">
        <v>44</v>
      </c>
      <c r="R46" s="56"/>
      <c r="S46" s="85" t="s">
        <v>45</v>
      </c>
      <c r="T46" s="56"/>
      <c r="U46" s="85" t="s">
        <v>46</v>
      </c>
      <c r="V46" s="56"/>
    </row>
    <row r="47" spans="1:22" ht="12.75">
      <c r="A47" s="84" t="s">
        <v>209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85" t="s">
        <v>42</v>
      </c>
      <c r="N47" s="56"/>
      <c r="O47" s="85" t="s">
        <v>43</v>
      </c>
      <c r="P47" s="56"/>
      <c r="Q47" s="85" t="s">
        <v>44</v>
      </c>
      <c r="R47" s="56"/>
      <c r="S47" s="85" t="s">
        <v>45</v>
      </c>
      <c r="T47" s="56"/>
      <c r="U47" s="85" t="s">
        <v>46</v>
      </c>
      <c r="V47" s="56"/>
    </row>
    <row r="48" spans="1:22" ht="12.75">
      <c r="A48" s="71" t="s">
        <v>20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71" t="s">
        <v>20</v>
      </c>
      <c r="N48" s="56"/>
      <c r="O48" s="71" t="s">
        <v>20</v>
      </c>
      <c r="P48" s="56"/>
      <c r="Q48" s="71" t="s">
        <v>20</v>
      </c>
      <c r="R48" s="56"/>
      <c r="S48" s="71" t="s">
        <v>20</v>
      </c>
      <c r="T48" s="56"/>
      <c r="U48" s="71" t="s">
        <v>20</v>
      </c>
      <c r="V48" s="56"/>
    </row>
    <row r="49" spans="1:22" ht="12.75">
      <c r="A49" s="89" t="s">
        <v>210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88" t="s">
        <v>66</v>
      </c>
      <c r="N49" s="56"/>
      <c r="O49" s="88" t="s">
        <v>67</v>
      </c>
      <c r="P49" s="56"/>
      <c r="Q49" s="88" t="s">
        <v>68</v>
      </c>
      <c r="R49" s="56"/>
      <c r="S49" s="88" t="s">
        <v>69</v>
      </c>
      <c r="T49" s="56"/>
      <c r="U49" s="88" t="s">
        <v>70</v>
      </c>
      <c r="V49" s="56"/>
    </row>
    <row r="50" spans="1:22" ht="12.75">
      <c r="A50" s="87" t="s">
        <v>114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86" t="s">
        <v>211</v>
      </c>
      <c r="N50" s="56"/>
      <c r="O50" s="86" t="s">
        <v>212</v>
      </c>
      <c r="P50" s="56"/>
      <c r="Q50" s="86" t="s">
        <v>213</v>
      </c>
      <c r="R50" s="56"/>
      <c r="S50" s="86" t="s">
        <v>214</v>
      </c>
      <c r="T50" s="56"/>
      <c r="U50" s="86" t="s">
        <v>215</v>
      </c>
      <c r="V50" s="56"/>
    </row>
    <row r="51" spans="1:22" ht="12.75">
      <c r="A51" s="84" t="s">
        <v>120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85" t="s">
        <v>211</v>
      </c>
      <c r="N51" s="56"/>
      <c r="O51" s="85" t="s">
        <v>212</v>
      </c>
      <c r="P51" s="56"/>
      <c r="Q51" s="85" t="s">
        <v>213</v>
      </c>
      <c r="R51" s="56"/>
      <c r="S51" s="85" t="s">
        <v>214</v>
      </c>
      <c r="T51" s="56"/>
      <c r="U51" s="85" t="s">
        <v>215</v>
      </c>
      <c r="V51" s="56"/>
    </row>
    <row r="52" spans="1:22" ht="12.75">
      <c r="A52" s="84" t="s">
        <v>121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85" t="s">
        <v>211</v>
      </c>
      <c r="N52" s="56"/>
      <c r="O52" s="85" t="s">
        <v>212</v>
      </c>
      <c r="P52" s="56"/>
      <c r="Q52" s="85" t="s">
        <v>213</v>
      </c>
      <c r="R52" s="56"/>
      <c r="S52" s="85" t="s">
        <v>214</v>
      </c>
      <c r="T52" s="56"/>
      <c r="U52" s="85" t="s">
        <v>215</v>
      </c>
      <c r="V52" s="56"/>
    </row>
    <row r="53" spans="1:22" ht="12.75">
      <c r="A53" s="87" t="s">
        <v>122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86" t="s">
        <v>216</v>
      </c>
      <c r="N53" s="56"/>
      <c r="O53" s="86" t="s">
        <v>217</v>
      </c>
      <c r="P53" s="56"/>
      <c r="Q53" s="86" t="s">
        <v>218</v>
      </c>
      <c r="R53" s="56"/>
      <c r="S53" s="86" t="s">
        <v>219</v>
      </c>
      <c r="T53" s="56"/>
      <c r="U53" s="86" t="s">
        <v>220</v>
      </c>
      <c r="V53" s="56"/>
    </row>
    <row r="54" spans="1:22" ht="12.75">
      <c r="A54" s="84" t="s">
        <v>128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85" t="s">
        <v>216</v>
      </c>
      <c r="N54" s="56"/>
      <c r="O54" s="85" t="s">
        <v>217</v>
      </c>
      <c r="P54" s="56"/>
      <c r="Q54" s="85" t="s">
        <v>218</v>
      </c>
      <c r="R54" s="56"/>
      <c r="S54" s="85" t="s">
        <v>219</v>
      </c>
      <c r="T54" s="56"/>
      <c r="U54" s="85" t="s">
        <v>220</v>
      </c>
      <c r="V54" s="56"/>
    </row>
    <row r="55" spans="1:22" ht="12.75">
      <c r="A55" s="84" t="s">
        <v>129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85" t="s">
        <v>221</v>
      </c>
      <c r="N55" s="56"/>
      <c r="O55" s="85" t="s">
        <v>131</v>
      </c>
      <c r="P55" s="56"/>
      <c r="Q55" s="85" t="s">
        <v>222</v>
      </c>
      <c r="R55" s="56"/>
      <c r="S55" s="85" t="s">
        <v>223</v>
      </c>
      <c r="T55" s="56"/>
      <c r="U55" s="85" t="s">
        <v>224</v>
      </c>
      <c r="V55" s="56"/>
    </row>
    <row r="56" spans="1:22" ht="12.75">
      <c r="A56" s="84" t="s">
        <v>135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85" t="s">
        <v>225</v>
      </c>
      <c r="N56" s="56"/>
      <c r="O56" s="85" t="s">
        <v>137</v>
      </c>
      <c r="P56" s="56"/>
      <c r="Q56" s="85" t="s">
        <v>226</v>
      </c>
      <c r="R56" s="56"/>
      <c r="S56" s="85" t="s">
        <v>227</v>
      </c>
      <c r="T56" s="56"/>
      <c r="U56" s="85" t="s">
        <v>228</v>
      </c>
      <c r="V56" s="56"/>
    </row>
    <row r="57" spans="1:22" ht="12.75">
      <c r="A57" s="84" t="s">
        <v>141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85" t="s">
        <v>229</v>
      </c>
      <c r="N57" s="56"/>
      <c r="O57" s="85" t="s">
        <v>230</v>
      </c>
      <c r="P57" s="56"/>
      <c r="Q57" s="85" t="s">
        <v>231</v>
      </c>
      <c r="R57" s="56"/>
      <c r="S57" s="85" t="s">
        <v>232</v>
      </c>
      <c r="T57" s="56"/>
      <c r="U57" s="85" t="s">
        <v>233</v>
      </c>
      <c r="V57" s="56"/>
    </row>
    <row r="58" spans="1:22" ht="12.75">
      <c r="A58" s="84" t="s">
        <v>147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85" t="s">
        <v>1008</v>
      </c>
      <c r="N58" s="56"/>
      <c r="O58" s="85" t="s">
        <v>1009</v>
      </c>
      <c r="P58" s="56"/>
      <c r="Q58" s="85" t="s">
        <v>1010</v>
      </c>
      <c r="R58" s="56"/>
      <c r="S58" s="85" t="s">
        <v>1011</v>
      </c>
      <c r="T58" s="56"/>
      <c r="U58" s="85" t="s">
        <v>1012</v>
      </c>
      <c r="V58" s="56"/>
    </row>
    <row r="59" spans="1:22" ht="12.75">
      <c r="A59" s="84" t="s">
        <v>153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85" t="s">
        <v>1013</v>
      </c>
      <c r="N59" s="56"/>
      <c r="O59" s="85" t="s">
        <v>1014</v>
      </c>
      <c r="P59" s="56"/>
      <c r="Q59" s="85" t="s">
        <v>1015</v>
      </c>
      <c r="R59" s="56"/>
      <c r="S59" s="85" t="s">
        <v>1016</v>
      </c>
      <c r="T59" s="56"/>
      <c r="U59" s="85" t="s">
        <v>1017</v>
      </c>
      <c r="V59" s="56"/>
    </row>
    <row r="60" spans="1:22" ht="12.75">
      <c r="A60" s="84" t="s">
        <v>159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85" t="s">
        <v>1018</v>
      </c>
      <c r="N60" s="56"/>
      <c r="O60" s="85" t="s">
        <v>161</v>
      </c>
      <c r="P60" s="56"/>
      <c r="Q60" s="85" t="s">
        <v>1019</v>
      </c>
      <c r="R60" s="56"/>
      <c r="S60" s="85" t="s">
        <v>1020</v>
      </c>
      <c r="T60" s="56"/>
      <c r="U60" s="85" t="s">
        <v>1021</v>
      </c>
      <c r="V60" s="56"/>
    </row>
    <row r="61" spans="1:22" ht="12.75">
      <c r="A61" s="87" t="s">
        <v>167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86" t="s">
        <v>1022</v>
      </c>
      <c r="N61" s="56"/>
      <c r="O61" s="86" t="s">
        <v>169</v>
      </c>
      <c r="P61" s="56"/>
      <c r="Q61" s="86" t="s">
        <v>1023</v>
      </c>
      <c r="R61" s="56"/>
      <c r="S61" s="86" t="s">
        <v>1024</v>
      </c>
      <c r="T61" s="56"/>
      <c r="U61" s="86" t="s">
        <v>1025</v>
      </c>
      <c r="V61" s="56"/>
    </row>
    <row r="62" spans="1:22" ht="12.75">
      <c r="A62" s="84" t="s">
        <v>173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85" t="s">
        <v>1022</v>
      </c>
      <c r="N62" s="56"/>
      <c r="O62" s="85" t="s">
        <v>169</v>
      </c>
      <c r="P62" s="56"/>
      <c r="Q62" s="85" t="s">
        <v>1023</v>
      </c>
      <c r="R62" s="56"/>
      <c r="S62" s="85" t="s">
        <v>1024</v>
      </c>
      <c r="T62" s="56"/>
      <c r="U62" s="85" t="s">
        <v>1025</v>
      </c>
      <c r="V62" s="56"/>
    </row>
    <row r="63" spans="1:22" ht="12.75">
      <c r="A63" s="84" t="s">
        <v>174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85" t="s">
        <v>1022</v>
      </c>
      <c r="N63" s="56"/>
      <c r="O63" s="85" t="s">
        <v>169</v>
      </c>
      <c r="P63" s="56"/>
      <c r="Q63" s="85" t="s">
        <v>1023</v>
      </c>
      <c r="R63" s="56"/>
      <c r="S63" s="85" t="s">
        <v>1024</v>
      </c>
      <c r="T63" s="56"/>
      <c r="U63" s="85" t="s">
        <v>1025</v>
      </c>
      <c r="V63" s="56"/>
    </row>
    <row r="64" spans="1:22" ht="12.75">
      <c r="A64" s="87" t="s">
        <v>175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86" t="s">
        <v>1026</v>
      </c>
      <c r="N64" s="56"/>
      <c r="O64" s="86" t="s">
        <v>177</v>
      </c>
      <c r="P64" s="56"/>
      <c r="Q64" s="86" t="s">
        <v>1027</v>
      </c>
      <c r="R64" s="56"/>
      <c r="S64" s="86" t="s">
        <v>1028</v>
      </c>
      <c r="T64" s="56"/>
      <c r="U64" s="86" t="s">
        <v>1029</v>
      </c>
      <c r="V64" s="56"/>
    </row>
    <row r="65" spans="1:22" ht="12.75">
      <c r="A65" s="84" t="s">
        <v>181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85" t="s">
        <v>1030</v>
      </c>
      <c r="N65" s="56"/>
      <c r="O65" s="85" t="s">
        <v>183</v>
      </c>
      <c r="P65" s="56"/>
      <c r="Q65" s="85" t="s">
        <v>1031</v>
      </c>
      <c r="R65" s="56"/>
      <c r="S65" s="85" t="s">
        <v>1032</v>
      </c>
      <c r="T65" s="56"/>
      <c r="U65" s="85" t="s">
        <v>1033</v>
      </c>
      <c r="V65" s="56"/>
    </row>
    <row r="66" spans="1:22" ht="12.75">
      <c r="A66" s="84" t="s">
        <v>187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85" t="s">
        <v>1034</v>
      </c>
      <c r="N66" s="56"/>
      <c r="O66" s="85" t="s">
        <v>188</v>
      </c>
      <c r="P66" s="56"/>
      <c r="Q66" s="85" t="s">
        <v>1035</v>
      </c>
      <c r="R66" s="56"/>
      <c r="S66" s="85" t="s">
        <v>1036</v>
      </c>
      <c r="T66" s="56"/>
      <c r="U66" s="85" t="s">
        <v>1037</v>
      </c>
      <c r="V66" s="56"/>
    </row>
    <row r="67" spans="1:22" ht="12.75">
      <c r="A67" s="84" t="s">
        <v>190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85" t="s">
        <v>1038</v>
      </c>
      <c r="N67" s="56"/>
      <c r="O67" s="85" t="s">
        <v>1219</v>
      </c>
      <c r="P67" s="56"/>
      <c r="Q67" s="85" t="s">
        <v>1039</v>
      </c>
      <c r="R67" s="56"/>
      <c r="S67" s="85" t="s">
        <v>1040</v>
      </c>
      <c r="T67" s="56"/>
      <c r="U67" s="85" t="s">
        <v>1041</v>
      </c>
      <c r="V67" s="56"/>
    </row>
    <row r="68" spans="1:22" ht="12.75">
      <c r="A68" s="84" t="s">
        <v>191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85" t="s">
        <v>1042</v>
      </c>
      <c r="N68" s="56"/>
      <c r="O68" s="85" t="s">
        <v>192</v>
      </c>
      <c r="P68" s="56"/>
      <c r="Q68" s="85" t="s">
        <v>1043</v>
      </c>
      <c r="R68" s="56"/>
      <c r="S68" s="85" t="s">
        <v>1044</v>
      </c>
      <c r="T68" s="56"/>
      <c r="U68" s="85" t="s">
        <v>1045</v>
      </c>
      <c r="V68" s="56"/>
    </row>
    <row r="69" spans="1:22" ht="12.75">
      <c r="A69" s="84" t="s">
        <v>194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85" t="s">
        <v>1042</v>
      </c>
      <c r="N69" s="56"/>
      <c r="O69" s="85" t="s">
        <v>192</v>
      </c>
      <c r="P69" s="56"/>
      <c r="Q69" s="85" t="s">
        <v>1043</v>
      </c>
      <c r="R69" s="56"/>
      <c r="S69" s="85" t="s">
        <v>1044</v>
      </c>
      <c r="T69" s="56"/>
      <c r="U69" s="85" t="s">
        <v>1045</v>
      </c>
      <c r="V69" s="56"/>
    </row>
    <row r="70" spans="1:22" ht="12.75">
      <c r="A70" s="84" t="s">
        <v>195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85" t="s">
        <v>1046</v>
      </c>
      <c r="N70" s="56"/>
      <c r="O70" s="85" t="s">
        <v>1208</v>
      </c>
      <c r="P70" s="56"/>
      <c r="Q70" s="85" t="s">
        <v>1047</v>
      </c>
      <c r="R70" s="56"/>
      <c r="S70" s="85" t="s">
        <v>1048</v>
      </c>
      <c r="T70" s="56"/>
      <c r="U70" s="85" t="s">
        <v>1049</v>
      </c>
      <c r="V70" s="56"/>
    </row>
    <row r="71" spans="1:22" ht="12.75">
      <c r="A71" s="84" t="s">
        <v>196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85" t="s">
        <v>1046</v>
      </c>
      <c r="N71" s="56"/>
      <c r="O71" s="85" t="s">
        <v>1208</v>
      </c>
      <c r="P71" s="56"/>
      <c r="Q71" s="85" t="s">
        <v>1047</v>
      </c>
      <c r="R71" s="56"/>
      <c r="S71" s="85" t="s">
        <v>1048</v>
      </c>
      <c r="T71" s="56"/>
      <c r="U71" s="85" t="s">
        <v>1049</v>
      </c>
      <c r="V71" s="56"/>
    </row>
    <row r="72" spans="1:22" ht="12.75">
      <c r="A72" s="84" t="s">
        <v>197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85" t="s">
        <v>85</v>
      </c>
      <c r="N72" s="56"/>
      <c r="O72" s="85" t="s">
        <v>198</v>
      </c>
      <c r="P72" s="56"/>
      <c r="Q72" s="85" t="s">
        <v>1050</v>
      </c>
      <c r="R72" s="56"/>
      <c r="S72" s="85" t="s">
        <v>86</v>
      </c>
      <c r="T72" s="56"/>
      <c r="U72" s="85" t="s">
        <v>1051</v>
      </c>
      <c r="V72" s="56"/>
    </row>
    <row r="73" spans="1:22" ht="12.75">
      <c r="A73" s="84" t="s">
        <v>201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85" t="s">
        <v>85</v>
      </c>
      <c r="N73" s="56"/>
      <c r="O73" s="85" t="s">
        <v>198</v>
      </c>
      <c r="P73" s="56"/>
      <c r="Q73" s="85" t="s">
        <v>1050</v>
      </c>
      <c r="R73" s="56"/>
      <c r="S73" s="85" t="s">
        <v>86</v>
      </c>
      <c r="T73" s="56"/>
      <c r="U73" s="85" t="s">
        <v>1051</v>
      </c>
      <c r="V73" s="56"/>
    </row>
    <row r="74" spans="1:22" ht="12.75">
      <c r="A74" s="87" t="s">
        <v>202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86" t="s">
        <v>1052</v>
      </c>
      <c r="N74" s="56"/>
      <c r="O74" s="86" t="s">
        <v>1377</v>
      </c>
      <c r="P74" s="56"/>
      <c r="Q74" s="86" t="s">
        <v>1053</v>
      </c>
      <c r="R74" s="56"/>
      <c r="S74" s="86" t="s">
        <v>465</v>
      </c>
      <c r="T74" s="56"/>
      <c r="U74" s="86" t="s">
        <v>1054</v>
      </c>
      <c r="V74" s="56"/>
    </row>
    <row r="75" spans="1:22" ht="12.75">
      <c r="A75" s="84" t="s">
        <v>205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85" t="s">
        <v>1052</v>
      </c>
      <c r="N75" s="56"/>
      <c r="O75" s="85" t="s">
        <v>1377</v>
      </c>
      <c r="P75" s="56"/>
      <c r="Q75" s="85" t="s">
        <v>1053</v>
      </c>
      <c r="R75" s="56"/>
      <c r="S75" s="85" t="s">
        <v>465</v>
      </c>
      <c r="T75" s="56"/>
      <c r="U75" s="85" t="s">
        <v>1054</v>
      </c>
      <c r="V75" s="56"/>
    </row>
    <row r="76" spans="1:22" ht="12.75">
      <c r="A76" s="84" t="s">
        <v>206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85" t="s">
        <v>1052</v>
      </c>
      <c r="N76" s="56"/>
      <c r="O76" s="85" t="s">
        <v>1377</v>
      </c>
      <c r="P76" s="56"/>
      <c r="Q76" s="85" t="s">
        <v>1053</v>
      </c>
      <c r="R76" s="56"/>
      <c r="S76" s="85" t="s">
        <v>465</v>
      </c>
      <c r="T76" s="56"/>
      <c r="U76" s="85" t="s">
        <v>1054</v>
      </c>
      <c r="V76" s="56"/>
    </row>
    <row r="77" spans="1:22" ht="12.75">
      <c r="A77" s="87" t="s">
        <v>207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6" t="s">
        <v>1055</v>
      </c>
      <c r="N77" s="56"/>
      <c r="O77" s="86" t="s">
        <v>43</v>
      </c>
      <c r="P77" s="56"/>
      <c r="Q77" s="86" t="s">
        <v>1056</v>
      </c>
      <c r="R77" s="56"/>
      <c r="S77" s="86" t="s">
        <v>1057</v>
      </c>
      <c r="T77" s="56"/>
      <c r="U77" s="86" t="s">
        <v>1058</v>
      </c>
      <c r="V77" s="56"/>
    </row>
    <row r="78" spans="1:22" ht="12.75">
      <c r="A78" s="84" t="s">
        <v>208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85" t="s">
        <v>1055</v>
      </c>
      <c r="N78" s="56"/>
      <c r="O78" s="85" t="s">
        <v>43</v>
      </c>
      <c r="P78" s="56"/>
      <c r="Q78" s="85" t="s">
        <v>1056</v>
      </c>
      <c r="R78" s="56"/>
      <c r="S78" s="85" t="s">
        <v>1057</v>
      </c>
      <c r="T78" s="56"/>
      <c r="U78" s="85" t="s">
        <v>1058</v>
      </c>
      <c r="V78" s="56"/>
    </row>
    <row r="79" spans="1:22" ht="12.75">
      <c r="A79" s="84" t="s">
        <v>209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85" t="s">
        <v>1055</v>
      </c>
      <c r="N79" s="56"/>
      <c r="O79" s="85" t="s">
        <v>43</v>
      </c>
      <c r="P79" s="56"/>
      <c r="Q79" s="85" t="s">
        <v>1056</v>
      </c>
      <c r="R79" s="56"/>
      <c r="S79" s="85" t="s">
        <v>1057</v>
      </c>
      <c r="T79" s="56"/>
      <c r="U79" s="85" t="s">
        <v>1058</v>
      </c>
      <c r="V79" s="56"/>
    </row>
    <row r="80" spans="1:22" ht="12.75">
      <c r="A80" s="87" t="s">
        <v>1059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86" t="s">
        <v>1060</v>
      </c>
      <c r="N80" s="56"/>
      <c r="O80" s="86" t="s">
        <v>85</v>
      </c>
      <c r="P80" s="56"/>
      <c r="Q80" s="86" t="s">
        <v>20</v>
      </c>
      <c r="R80" s="56"/>
      <c r="S80" s="86" t="s">
        <v>86</v>
      </c>
      <c r="T80" s="56"/>
      <c r="U80" s="86" t="s">
        <v>86</v>
      </c>
      <c r="V80" s="56"/>
    </row>
    <row r="81" spans="1:22" ht="12.75">
      <c r="A81" s="84" t="s">
        <v>1061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85" t="s">
        <v>1060</v>
      </c>
      <c r="N81" s="56"/>
      <c r="O81" s="85" t="s">
        <v>85</v>
      </c>
      <c r="P81" s="56"/>
      <c r="Q81" s="85" t="s">
        <v>20</v>
      </c>
      <c r="R81" s="56"/>
      <c r="S81" s="85" t="s">
        <v>86</v>
      </c>
      <c r="T81" s="56"/>
      <c r="U81" s="85" t="s">
        <v>86</v>
      </c>
      <c r="V81" s="56"/>
    </row>
    <row r="82" spans="1:22" ht="12.75">
      <c r="A82" s="84" t="s">
        <v>1062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85" t="s">
        <v>1060</v>
      </c>
      <c r="N82" s="56"/>
      <c r="O82" s="85" t="s">
        <v>85</v>
      </c>
      <c r="P82" s="56"/>
      <c r="Q82" s="85" t="s">
        <v>20</v>
      </c>
      <c r="R82" s="56"/>
      <c r="S82" s="85" t="s">
        <v>86</v>
      </c>
      <c r="T82" s="56"/>
      <c r="U82" s="85" t="s">
        <v>86</v>
      </c>
      <c r="V82" s="56"/>
    </row>
    <row r="83" spans="1:22" ht="12.75">
      <c r="A83" s="71" t="s">
        <v>20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71" t="s">
        <v>20</v>
      </c>
      <c r="N83" s="56"/>
      <c r="O83" s="71" t="s">
        <v>20</v>
      </c>
      <c r="P83" s="56"/>
      <c r="Q83" s="71" t="s">
        <v>20</v>
      </c>
      <c r="R83" s="56"/>
      <c r="S83" s="71" t="s">
        <v>20</v>
      </c>
      <c r="T83" s="56"/>
      <c r="U83" s="71" t="s">
        <v>20</v>
      </c>
      <c r="V83" s="56"/>
    </row>
  </sheetData>
  <sheetProtection/>
  <mergeCells count="428">
    <mergeCell ref="S14:T14"/>
    <mergeCell ref="U14:V14"/>
    <mergeCell ref="A1:B1"/>
    <mergeCell ref="A2:B2"/>
    <mergeCell ref="A3:B3"/>
    <mergeCell ref="A4:B4"/>
    <mergeCell ref="A5:B5"/>
    <mergeCell ref="A6:U6"/>
    <mergeCell ref="A7:U7"/>
    <mergeCell ref="A8:U8"/>
    <mergeCell ref="S15:T15"/>
    <mergeCell ref="U15:V15"/>
    <mergeCell ref="A14:L14"/>
    <mergeCell ref="M14:N14"/>
    <mergeCell ref="A15:L15"/>
    <mergeCell ref="M15:N15"/>
    <mergeCell ref="O15:P15"/>
    <mergeCell ref="Q15:R15"/>
    <mergeCell ref="O14:P14"/>
    <mergeCell ref="Q14:R14"/>
    <mergeCell ref="A17:L17"/>
    <mergeCell ref="M17:N17"/>
    <mergeCell ref="O17:P17"/>
    <mergeCell ref="Q17:R17"/>
    <mergeCell ref="A16:L16"/>
    <mergeCell ref="M16:N16"/>
    <mergeCell ref="O16:P16"/>
    <mergeCell ref="Q16:R16"/>
    <mergeCell ref="S16:T16"/>
    <mergeCell ref="U16:V16"/>
    <mergeCell ref="S17:T17"/>
    <mergeCell ref="U17:V17"/>
    <mergeCell ref="S18:T18"/>
    <mergeCell ref="U18:V18"/>
    <mergeCell ref="S19:T19"/>
    <mergeCell ref="U19:V19"/>
    <mergeCell ref="A18:L18"/>
    <mergeCell ref="M18:N18"/>
    <mergeCell ref="A19:L19"/>
    <mergeCell ref="M19:N19"/>
    <mergeCell ref="O19:P19"/>
    <mergeCell ref="Q19:R19"/>
    <mergeCell ref="O18:P18"/>
    <mergeCell ref="Q18:R18"/>
    <mergeCell ref="A21:L21"/>
    <mergeCell ref="M21:N21"/>
    <mergeCell ref="O21:P21"/>
    <mergeCell ref="Q21:R21"/>
    <mergeCell ref="A20:L20"/>
    <mergeCell ref="M20:N20"/>
    <mergeCell ref="O20:P20"/>
    <mergeCell ref="Q20:R20"/>
    <mergeCell ref="S20:T20"/>
    <mergeCell ref="U20:V20"/>
    <mergeCell ref="S21:T21"/>
    <mergeCell ref="U21:V21"/>
    <mergeCell ref="S22:T22"/>
    <mergeCell ref="U22:V22"/>
    <mergeCell ref="S23:T23"/>
    <mergeCell ref="U23:V23"/>
    <mergeCell ref="A22:L22"/>
    <mergeCell ref="M22:N22"/>
    <mergeCell ref="A23:L23"/>
    <mergeCell ref="M23:N23"/>
    <mergeCell ref="O23:P23"/>
    <mergeCell ref="Q23:R23"/>
    <mergeCell ref="O22:P22"/>
    <mergeCell ref="Q22:R22"/>
    <mergeCell ref="A25:L25"/>
    <mergeCell ref="M25:N25"/>
    <mergeCell ref="O25:P25"/>
    <mergeCell ref="Q25:R25"/>
    <mergeCell ref="A24:L24"/>
    <mergeCell ref="M24:N24"/>
    <mergeCell ref="O24:P24"/>
    <mergeCell ref="Q24:R24"/>
    <mergeCell ref="S24:T24"/>
    <mergeCell ref="U24:V24"/>
    <mergeCell ref="S25:T25"/>
    <mergeCell ref="U25:V25"/>
    <mergeCell ref="S26:T26"/>
    <mergeCell ref="U26:V26"/>
    <mergeCell ref="S27:T27"/>
    <mergeCell ref="U27:V27"/>
    <mergeCell ref="A26:L26"/>
    <mergeCell ref="M26:N26"/>
    <mergeCell ref="A27:L27"/>
    <mergeCell ref="M27:N27"/>
    <mergeCell ref="O27:P27"/>
    <mergeCell ref="Q27:R27"/>
    <mergeCell ref="O26:P26"/>
    <mergeCell ref="Q26:R26"/>
    <mergeCell ref="A29:L29"/>
    <mergeCell ref="M29:N29"/>
    <mergeCell ref="O29:P29"/>
    <mergeCell ref="Q29:R29"/>
    <mergeCell ref="A28:L28"/>
    <mergeCell ref="M28:N28"/>
    <mergeCell ref="O28:P28"/>
    <mergeCell ref="Q28:R28"/>
    <mergeCell ref="S28:T28"/>
    <mergeCell ref="U28:V28"/>
    <mergeCell ref="S29:T29"/>
    <mergeCell ref="U29:V29"/>
    <mergeCell ref="S30:T30"/>
    <mergeCell ref="U30:V30"/>
    <mergeCell ref="S31:T31"/>
    <mergeCell ref="U31:V31"/>
    <mergeCell ref="A30:L30"/>
    <mergeCell ref="M30:N30"/>
    <mergeCell ref="A31:L31"/>
    <mergeCell ref="M31:N31"/>
    <mergeCell ref="O31:P31"/>
    <mergeCell ref="Q31:R31"/>
    <mergeCell ref="O30:P30"/>
    <mergeCell ref="Q30:R30"/>
    <mergeCell ref="A33:L33"/>
    <mergeCell ref="M33:N33"/>
    <mergeCell ref="O33:P33"/>
    <mergeCell ref="Q33:R33"/>
    <mergeCell ref="A32:L32"/>
    <mergeCell ref="M32:N32"/>
    <mergeCell ref="O32:P32"/>
    <mergeCell ref="Q32:R32"/>
    <mergeCell ref="S32:T32"/>
    <mergeCell ref="U32:V32"/>
    <mergeCell ref="S33:T33"/>
    <mergeCell ref="U33:V33"/>
    <mergeCell ref="S34:T34"/>
    <mergeCell ref="U34:V34"/>
    <mergeCell ref="S35:T35"/>
    <mergeCell ref="U35:V35"/>
    <mergeCell ref="A34:L34"/>
    <mergeCell ref="M34:N34"/>
    <mergeCell ref="A35:L35"/>
    <mergeCell ref="M35:N35"/>
    <mergeCell ref="O35:P35"/>
    <mergeCell ref="Q35:R35"/>
    <mergeCell ref="O34:P34"/>
    <mergeCell ref="Q34:R34"/>
    <mergeCell ref="A37:L37"/>
    <mergeCell ref="M37:N37"/>
    <mergeCell ref="O37:P37"/>
    <mergeCell ref="Q37:R37"/>
    <mergeCell ref="A36:L36"/>
    <mergeCell ref="M36:N36"/>
    <mergeCell ref="O36:P36"/>
    <mergeCell ref="Q36:R36"/>
    <mergeCell ref="S36:T36"/>
    <mergeCell ref="U36:V36"/>
    <mergeCell ref="S37:T37"/>
    <mergeCell ref="U37:V37"/>
    <mergeCell ref="S38:T38"/>
    <mergeCell ref="U38:V38"/>
    <mergeCell ref="S39:T39"/>
    <mergeCell ref="U39:V39"/>
    <mergeCell ref="A38:L38"/>
    <mergeCell ref="M38:N38"/>
    <mergeCell ref="A39:L39"/>
    <mergeCell ref="M39:N39"/>
    <mergeCell ref="O39:P39"/>
    <mergeCell ref="Q39:R39"/>
    <mergeCell ref="O38:P38"/>
    <mergeCell ref="Q38:R38"/>
    <mergeCell ref="A41:L41"/>
    <mergeCell ref="M41:N41"/>
    <mergeCell ref="O41:P41"/>
    <mergeCell ref="Q41:R41"/>
    <mergeCell ref="A40:L40"/>
    <mergeCell ref="M40:N40"/>
    <mergeCell ref="O40:P40"/>
    <mergeCell ref="Q40:R40"/>
    <mergeCell ref="S40:T40"/>
    <mergeCell ref="U40:V40"/>
    <mergeCell ref="S41:T41"/>
    <mergeCell ref="U41:V41"/>
    <mergeCell ref="S42:T42"/>
    <mergeCell ref="U42:V42"/>
    <mergeCell ref="S43:T43"/>
    <mergeCell ref="U43:V43"/>
    <mergeCell ref="A42:L42"/>
    <mergeCell ref="M42:N42"/>
    <mergeCell ref="A43:L43"/>
    <mergeCell ref="M43:N43"/>
    <mergeCell ref="O43:P43"/>
    <mergeCell ref="Q43:R43"/>
    <mergeCell ref="O42:P42"/>
    <mergeCell ref="Q42:R42"/>
    <mergeCell ref="A45:L45"/>
    <mergeCell ref="M45:N45"/>
    <mergeCell ref="O45:P45"/>
    <mergeCell ref="Q45:R45"/>
    <mergeCell ref="A44:L44"/>
    <mergeCell ref="M44:N44"/>
    <mergeCell ref="O44:P44"/>
    <mergeCell ref="Q44:R44"/>
    <mergeCell ref="S44:T44"/>
    <mergeCell ref="U44:V44"/>
    <mergeCell ref="S45:T45"/>
    <mergeCell ref="U45:V45"/>
    <mergeCell ref="S46:T46"/>
    <mergeCell ref="U46:V46"/>
    <mergeCell ref="S47:T47"/>
    <mergeCell ref="U47:V47"/>
    <mergeCell ref="A46:L46"/>
    <mergeCell ref="M46:N46"/>
    <mergeCell ref="A47:L47"/>
    <mergeCell ref="M47:N47"/>
    <mergeCell ref="O47:P47"/>
    <mergeCell ref="Q47:R47"/>
    <mergeCell ref="O46:P46"/>
    <mergeCell ref="Q46:R46"/>
    <mergeCell ref="A49:L49"/>
    <mergeCell ref="M49:N49"/>
    <mergeCell ref="O49:P49"/>
    <mergeCell ref="Q49:R49"/>
    <mergeCell ref="A48:L48"/>
    <mergeCell ref="M48:N48"/>
    <mergeCell ref="O48:P48"/>
    <mergeCell ref="Q48:R48"/>
    <mergeCell ref="S48:T48"/>
    <mergeCell ref="U48:V48"/>
    <mergeCell ref="S49:T49"/>
    <mergeCell ref="U49:V49"/>
    <mergeCell ref="S50:T50"/>
    <mergeCell ref="U50:V50"/>
    <mergeCell ref="S51:T51"/>
    <mergeCell ref="U51:V51"/>
    <mergeCell ref="A50:L50"/>
    <mergeCell ref="M50:N50"/>
    <mergeCell ref="A51:L51"/>
    <mergeCell ref="M51:N51"/>
    <mergeCell ref="O51:P51"/>
    <mergeCell ref="Q51:R51"/>
    <mergeCell ref="O50:P50"/>
    <mergeCell ref="Q50:R50"/>
    <mergeCell ref="A53:L53"/>
    <mergeCell ref="M53:N53"/>
    <mergeCell ref="O53:P53"/>
    <mergeCell ref="Q53:R53"/>
    <mergeCell ref="A52:L52"/>
    <mergeCell ref="M52:N52"/>
    <mergeCell ref="O52:P52"/>
    <mergeCell ref="Q52:R52"/>
    <mergeCell ref="S52:T52"/>
    <mergeCell ref="U52:V52"/>
    <mergeCell ref="S53:T53"/>
    <mergeCell ref="U53:V53"/>
    <mergeCell ref="S54:T54"/>
    <mergeCell ref="U54:V54"/>
    <mergeCell ref="S55:T55"/>
    <mergeCell ref="U55:V55"/>
    <mergeCell ref="A54:L54"/>
    <mergeCell ref="M54:N54"/>
    <mergeCell ref="A55:L55"/>
    <mergeCell ref="M55:N55"/>
    <mergeCell ref="O55:P55"/>
    <mergeCell ref="Q55:R55"/>
    <mergeCell ref="O54:P54"/>
    <mergeCell ref="Q54:R54"/>
    <mergeCell ref="A57:L57"/>
    <mergeCell ref="M57:N57"/>
    <mergeCell ref="O57:P57"/>
    <mergeCell ref="Q57:R57"/>
    <mergeCell ref="A56:L56"/>
    <mergeCell ref="M56:N56"/>
    <mergeCell ref="O56:P56"/>
    <mergeCell ref="Q56:R56"/>
    <mergeCell ref="S56:T56"/>
    <mergeCell ref="U56:V56"/>
    <mergeCell ref="S57:T57"/>
    <mergeCell ref="U57:V57"/>
    <mergeCell ref="S58:T58"/>
    <mergeCell ref="U58:V58"/>
    <mergeCell ref="S59:T59"/>
    <mergeCell ref="U59:V59"/>
    <mergeCell ref="A58:L58"/>
    <mergeCell ref="M58:N58"/>
    <mergeCell ref="A59:L59"/>
    <mergeCell ref="M59:N59"/>
    <mergeCell ref="O59:P59"/>
    <mergeCell ref="Q59:R59"/>
    <mergeCell ref="O58:P58"/>
    <mergeCell ref="Q58:R58"/>
    <mergeCell ref="A61:L61"/>
    <mergeCell ref="M61:N61"/>
    <mergeCell ref="O61:P61"/>
    <mergeCell ref="Q61:R61"/>
    <mergeCell ref="A60:L60"/>
    <mergeCell ref="M60:N60"/>
    <mergeCell ref="O60:P60"/>
    <mergeCell ref="Q60:R60"/>
    <mergeCell ref="S60:T60"/>
    <mergeCell ref="U60:V60"/>
    <mergeCell ref="S61:T61"/>
    <mergeCell ref="U61:V61"/>
    <mergeCell ref="S62:T62"/>
    <mergeCell ref="U62:V62"/>
    <mergeCell ref="S63:T63"/>
    <mergeCell ref="U63:V63"/>
    <mergeCell ref="A62:L62"/>
    <mergeCell ref="M62:N62"/>
    <mergeCell ref="A63:L63"/>
    <mergeCell ref="M63:N63"/>
    <mergeCell ref="O63:P63"/>
    <mergeCell ref="Q63:R63"/>
    <mergeCell ref="O62:P62"/>
    <mergeCell ref="Q62:R62"/>
    <mergeCell ref="A65:L65"/>
    <mergeCell ref="M65:N65"/>
    <mergeCell ref="O65:P65"/>
    <mergeCell ref="Q65:R65"/>
    <mergeCell ref="A64:L64"/>
    <mergeCell ref="M64:N64"/>
    <mergeCell ref="O64:P64"/>
    <mergeCell ref="Q64:R64"/>
    <mergeCell ref="S64:T64"/>
    <mergeCell ref="U64:V64"/>
    <mergeCell ref="S65:T65"/>
    <mergeCell ref="U65:V65"/>
    <mergeCell ref="S66:T66"/>
    <mergeCell ref="U66:V66"/>
    <mergeCell ref="S67:T67"/>
    <mergeCell ref="U67:V67"/>
    <mergeCell ref="A66:L66"/>
    <mergeCell ref="M66:N66"/>
    <mergeCell ref="A67:L67"/>
    <mergeCell ref="M67:N67"/>
    <mergeCell ref="O67:P67"/>
    <mergeCell ref="Q67:R67"/>
    <mergeCell ref="O66:P66"/>
    <mergeCell ref="Q66:R66"/>
    <mergeCell ref="A69:L69"/>
    <mergeCell ref="M69:N69"/>
    <mergeCell ref="O69:P69"/>
    <mergeCell ref="Q69:R69"/>
    <mergeCell ref="A68:L68"/>
    <mergeCell ref="M68:N68"/>
    <mergeCell ref="O68:P68"/>
    <mergeCell ref="Q68:R68"/>
    <mergeCell ref="S68:T68"/>
    <mergeCell ref="U68:V68"/>
    <mergeCell ref="S69:T69"/>
    <mergeCell ref="U69:V69"/>
    <mergeCell ref="S70:T70"/>
    <mergeCell ref="U70:V70"/>
    <mergeCell ref="S71:T71"/>
    <mergeCell ref="U71:V71"/>
    <mergeCell ref="A70:L70"/>
    <mergeCell ref="M70:N70"/>
    <mergeCell ref="A71:L71"/>
    <mergeCell ref="M71:N71"/>
    <mergeCell ref="O71:P71"/>
    <mergeCell ref="Q71:R71"/>
    <mergeCell ref="O70:P70"/>
    <mergeCell ref="Q70:R70"/>
    <mergeCell ref="A73:L73"/>
    <mergeCell ref="M73:N73"/>
    <mergeCell ref="O73:P73"/>
    <mergeCell ref="Q73:R73"/>
    <mergeCell ref="A72:L72"/>
    <mergeCell ref="M72:N72"/>
    <mergeCell ref="O72:P72"/>
    <mergeCell ref="Q72:R72"/>
    <mergeCell ref="S72:T72"/>
    <mergeCell ref="U72:V72"/>
    <mergeCell ref="S73:T73"/>
    <mergeCell ref="U73:V73"/>
    <mergeCell ref="S74:T74"/>
    <mergeCell ref="U74:V74"/>
    <mergeCell ref="S75:T75"/>
    <mergeCell ref="U75:V75"/>
    <mergeCell ref="A74:L74"/>
    <mergeCell ref="M74:N74"/>
    <mergeCell ref="A75:L75"/>
    <mergeCell ref="M75:N75"/>
    <mergeCell ref="O75:P75"/>
    <mergeCell ref="Q75:R75"/>
    <mergeCell ref="O74:P74"/>
    <mergeCell ref="Q74:R74"/>
    <mergeCell ref="A77:L77"/>
    <mergeCell ref="M77:N77"/>
    <mergeCell ref="O77:P77"/>
    <mergeCell ref="Q77:R77"/>
    <mergeCell ref="A76:L76"/>
    <mergeCell ref="M76:N76"/>
    <mergeCell ref="O76:P76"/>
    <mergeCell ref="Q76:R76"/>
    <mergeCell ref="S76:T76"/>
    <mergeCell ref="U76:V76"/>
    <mergeCell ref="S77:T77"/>
    <mergeCell ref="U77:V77"/>
    <mergeCell ref="S78:T78"/>
    <mergeCell ref="U78:V78"/>
    <mergeCell ref="S79:T79"/>
    <mergeCell ref="U79:V79"/>
    <mergeCell ref="A78:L78"/>
    <mergeCell ref="M78:N78"/>
    <mergeCell ref="A79:L79"/>
    <mergeCell ref="M79:N79"/>
    <mergeCell ref="O79:P79"/>
    <mergeCell ref="Q79:R79"/>
    <mergeCell ref="O78:P78"/>
    <mergeCell ref="Q78:R78"/>
    <mergeCell ref="A81:L81"/>
    <mergeCell ref="M81:N81"/>
    <mergeCell ref="O81:P81"/>
    <mergeCell ref="Q81:R81"/>
    <mergeCell ref="A80:L80"/>
    <mergeCell ref="M80:N80"/>
    <mergeCell ref="O80:P80"/>
    <mergeCell ref="Q80:R80"/>
    <mergeCell ref="S80:T80"/>
    <mergeCell ref="U80:V80"/>
    <mergeCell ref="S81:T81"/>
    <mergeCell ref="U81:V81"/>
    <mergeCell ref="S82:T82"/>
    <mergeCell ref="U82:V82"/>
    <mergeCell ref="S83:T83"/>
    <mergeCell ref="U83:V83"/>
    <mergeCell ref="A82:L82"/>
    <mergeCell ref="M82:N82"/>
    <mergeCell ref="A83:L83"/>
    <mergeCell ref="M83:N83"/>
    <mergeCell ref="O83:P83"/>
    <mergeCell ref="Q83:R83"/>
    <mergeCell ref="O82:P82"/>
    <mergeCell ref="Q82:R82"/>
  </mergeCells>
  <printOptions/>
  <pageMargins left="0.75" right="0.75" top="1" bottom="1" header="0.5" footer="0.5"/>
  <pageSetup horizontalDpi="600" verticalDpi="600" orientation="landscape" scale="95" r:id="rId1"/>
  <headerFooter alignWithMargins="0">
    <oddHeader>&amp;CGodišnji izvještaj o izvršenju proračuna za 2019. godinu&amp;ROpći dio - izvori financiranja</oddHeader>
    <oddFooter>&amp;COpći dio - izvori financiranja&amp;R&amp;P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G4" sqref="G4"/>
    </sheetView>
  </sheetViews>
  <sheetFormatPr defaultColWidth="9.140625" defaultRowHeight="12.75"/>
  <cols>
    <col min="6" max="6" width="32.140625" style="0" customWidth="1"/>
    <col min="8" max="8" width="6.8515625" style="0" customWidth="1"/>
    <col min="10" max="10" width="7.28125" style="0" customWidth="1"/>
    <col min="12" max="12" width="6.57421875" style="0" customWidth="1"/>
    <col min="14" max="14" width="2.421875" style="0" customWidth="1"/>
    <col min="16" max="16" width="0.71875" style="0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7" ht="12.75">
      <c r="A3" s="56"/>
      <c r="B3" s="56"/>
      <c r="G3" t="s">
        <v>104</v>
      </c>
    </row>
    <row r="4" spans="1:2" ht="12.75">
      <c r="A4" s="56"/>
      <c r="B4" s="56"/>
    </row>
    <row r="5" spans="1:2" ht="12.75">
      <c r="A5" s="56"/>
      <c r="B5" s="56"/>
    </row>
    <row r="6" spans="1:16" s="7" customFormat="1" ht="18">
      <c r="A6" s="101" t="s">
        <v>1063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2.75">
      <c r="A9" s="100" t="s">
        <v>1064</v>
      </c>
      <c r="B9" s="56"/>
      <c r="C9" s="56"/>
      <c r="D9" s="56"/>
      <c r="E9" s="56"/>
      <c r="F9" s="56"/>
      <c r="G9" s="100" t="s">
        <v>1065</v>
      </c>
      <c r="H9" s="56"/>
      <c r="I9" s="100" t="s">
        <v>1066</v>
      </c>
      <c r="J9" s="56"/>
      <c r="K9" s="100" t="s">
        <v>1067</v>
      </c>
      <c r="L9" s="56"/>
      <c r="M9" s="100" t="s">
        <v>1068</v>
      </c>
      <c r="N9" s="56"/>
      <c r="O9" s="100" t="s">
        <v>1069</v>
      </c>
      <c r="P9" s="56"/>
    </row>
    <row r="10" spans="1:16" ht="12.75">
      <c r="A10" s="100" t="s">
        <v>20</v>
      </c>
      <c r="B10" s="56"/>
      <c r="C10" s="56"/>
      <c r="D10" s="56"/>
      <c r="E10" s="56"/>
      <c r="F10" s="56"/>
      <c r="G10" s="100" t="s">
        <v>30</v>
      </c>
      <c r="H10" s="56"/>
      <c r="I10" s="100" t="s">
        <v>31</v>
      </c>
      <c r="J10" s="56"/>
      <c r="K10" s="100" t="s">
        <v>32</v>
      </c>
      <c r="L10" s="56"/>
      <c r="M10" s="100" t="s">
        <v>33</v>
      </c>
      <c r="N10" s="56"/>
      <c r="O10" s="100" t="s">
        <v>34</v>
      </c>
      <c r="P10" s="56"/>
    </row>
    <row r="11" spans="1:16" ht="12.75">
      <c r="A11" s="98" t="s">
        <v>1070</v>
      </c>
      <c r="B11" s="56"/>
      <c r="C11" s="56"/>
      <c r="D11" s="56"/>
      <c r="E11" s="56"/>
      <c r="F11" s="56"/>
      <c r="G11" s="99" t="s">
        <v>66</v>
      </c>
      <c r="H11" s="56"/>
      <c r="I11" s="99" t="s">
        <v>67</v>
      </c>
      <c r="J11" s="56"/>
      <c r="K11" s="99" t="s">
        <v>68</v>
      </c>
      <c r="L11" s="56"/>
      <c r="M11" s="99" t="s">
        <v>69</v>
      </c>
      <c r="N11" s="56"/>
      <c r="O11" s="99" t="s">
        <v>70</v>
      </c>
      <c r="P11" s="56"/>
    </row>
    <row r="12" spans="1:16" ht="12.75">
      <c r="A12" s="94" t="s">
        <v>1071</v>
      </c>
      <c r="B12" s="56"/>
      <c r="C12" s="56"/>
      <c r="D12" s="56"/>
      <c r="E12" s="56"/>
      <c r="F12" s="56"/>
      <c r="G12" s="95" t="s">
        <v>1072</v>
      </c>
      <c r="H12" s="56"/>
      <c r="I12" s="95" t="s">
        <v>1073</v>
      </c>
      <c r="J12" s="56"/>
      <c r="K12" s="95" t="s">
        <v>1074</v>
      </c>
      <c r="L12" s="56"/>
      <c r="M12" s="95" t="s">
        <v>1075</v>
      </c>
      <c r="N12" s="56"/>
      <c r="O12" s="95" t="s">
        <v>1076</v>
      </c>
      <c r="P12" s="56"/>
    </row>
    <row r="13" spans="1:16" ht="29.25" customHeight="1">
      <c r="A13" s="97" t="s">
        <v>1077</v>
      </c>
      <c r="B13" s="62"/>
      <c r="C13" s="62"/>
      <c r="D13" s="62"/>
      <c r="E13" s="62"/>
      <c r="F13" s="61"/>
      <c r="G13" s="93" t="s">
        <v>1078</v>
      </c>
      <c r="H13" s="56"/>
      <c r="I13" s="93" t="s">
        <v>1079</v>
      </c>
      <c r="J13" s="56"/>
      <c r="K13" s="93" t="s">
        <v>1080</v>
      </c>
      <c r="L13" s="56"/>
      <c r="M13" s="93" t="s">
        <v>1081</v>
      </c>
      <c r="N13" s="56"/>
      <c r="O13" s="93" t="s">
        <v>1082</v>
      </c>
      <c r="P13" s="56"/>
    </row>
    <row r="14" spans="1:16" ht="12.75">
      <c r="A14" s="96" t="s">
        <v>1083</v>
      </c>
      <c r="B14" s="56"/>
      <c r="C14" s="56"/>
      <c r="D14" s="56"/>
      <c r="E14" s="56"/>
      <c r="F14" s="56"/>
      <c r="G14" s="93" t="s">
        <v>1084</v>
      </c>
      <c r="H14" s="56"/>
      <c r="I14" s="93" t="s">
        <v>1085</v>
      </c>
      <c r="J14" s="56"/>
      <c r="K14" s="93" t="s">
        <v>1086</v>
      </c>
      <c r="L14" s="56"/>
      <c r="M14" s="93" t="s">
        <v>1087</v>
      </c>
      <c r="N14" s="56"/>
      <c r="O14" s="93" t="s">
        <v>1088</v>
      </c>
      <c r="P14" s="56"/>
    </row>
    <row r="15" spans="1:16" ht="12.75">
      <c r="A15" s="96" t="s">
        <v>1089</v>
      </c>
      <c r="B15" s="56"/>
      <c r="C15" s="56"/>
      <c r="D15" s="56"/>
      <c r="E15" s="56"/>
      <c r="F15" s="56"/>
      <c r="G15" s="93" t="s">
        <v>20</v>
      </c>
      <c r="H15" s="56"/>
      <c r="I15" s="93" t="s">
        <v>1090</v>
      </c>
      <c r="J15" s="56"/>
      <c r="K15" s="93" t="s">
        <v>1091</v>
      </c>
      <c r="L15" s="56"/>
      <c r="M15" s="93" t="s">
        <v>20</v>
      </c>
      <c r="N15" s="56"/>
      <c r="O15" s="93" t="s">
        <v>1092</v>
      </c>
      <c r="P15" s="56"/>
    </row>
    <row r="16" spans="1:16" ht="12.75">
      <c r="A16" s="94" t="s">
        <v>1093</v>
      </c>
      <c r="B16" s="56"/>
      <c r="C16" s="56"/>
      <c r="D16" s="56"/>
      <c r="E16" s="56"/>
      <c r="F16" s="56"/>
      <c r="G16" s="95" t="s">
        <v>1094</v>
      </c>
      <c r="H16" s="56"/>
      <c r="I16" s="95" t="s">
        <v>1095</v>
      </c>
      <c r="J16" s="56"/>
      <c r="K16" s="95" t="s">
        <v>1096</v>
      </c>
      <c r="L16" s="56"/>
      <c r="M16" s="95" t="s">
        <v>1097</v>
      </c>
      <c r="N16" s="56"/>
      <c r="O16" s="95" t="s">
        <v>1098</v>
      </c>
      <c r="P16" s="56"/>
    </row>
    <row r="17" spans="1:16" ht="12.75">
      <c r="A17" s="96" t="s">
        <v>1099</v>
      </c>
      <c r="B17" s="56"/>
      <c r="C17" s="56"/>
      <c r="D17" s="56"/>
      <c r="E17" s="56"/>
      <c r="F17" s="56"/>
      <c r="G17" s="93" t="s">
        <v>1094</v>
      </c>
      <c r="H17" s="56"/>
      <c r="I17" s="93" t="s">
        <v>1095</v>
      </c>
      <c r="J17" s="56"/>
      <c r="K17" s="93" t="s">
        <v>1096</v>
      </c>
      <c r="L17" s="56"/>
      <c r="M17" s="93" t="s">
        <v>1097</v>
      </c>
      <c r="N17" s="56"/>
      <c r="O17" s="93" t="s">
        <v>1098</v>
      </c>
      <c r="P17" s="56"/>
    </row>
    <row r="18" spans="1:16" ht="12.75">
      <c r="A18" s="94" t="s">
        <v>1100</v>
      </c>
      <c r="B18" s="56"/>
      <c r="C18" s="56"/>
      <c r="D18" s="56"/>
      <c r="E18" s="56"/>
      <c r="F18" s="56"/>
      <c r="G18" s="95" t="s">
        <v>1101</v>
      </c>
      <c r="H18" s="56"/>
      <c r="I18" s="95" t="s">
        <v>1102</v>
      </c>
      <c r="J18" s="56"/>
      <c r="K18" s="95" t="s">
        <v>1103</v>
      </c>
      <c r="L18" s="56"/>
      <c r="M18" s="95" t="s">
        <v>1104</v>
      </c>
      <c r="N18" s="56"/>
      <c r="O18" s="95" t="s">
        <v>1105</v>
      </c>
      <c r="P18" s="56"/>
    </row>
    <row r="19" spans="1:16" ht="12.75">
      <c r="A19" s="96" t="s">
        <v>1106</v>
      </c>
      <c r="B19" s="56"/>
      <c r="C19" s="56"/>
      <c r="D19" s="56"/>
      <c r="E19" s="56"/>
      <c r="F19" s="56"/>
      <c r="G19" s="93" t="s">
        <v>1107</v>
      </c>
      <c r="H19" s="56"/>
      <c r="I19" s="93" t="s">
        <v>1108</v>
      </c>
      <c r="J19" s="56"/>
      <c r="K19" s="93" t="s">
        <v>1109</v>
      </c>
      <c r="L19" s="56"/>
      <c r="M19" s="93" t="s">
        <v>1110</v>
      </c>
      <c r="N19" s="56"/>
      <c r="O19" s="93" t="s">
        <v>1111</v>
      </c>
      <c r="P19" s="56"/>
    </row>
    <row r="20" spans="1:16" ht="12.75">
      <c r="A20" s="96" t="s">
        <v>1112</v>
      </c>
      <c r="B20" s="56"/>
      <c r="C20" s="56"/>
      <c r="D20" s="56"/>
      <c r="E20" s="56"/>
      <c r="F20" s="56"/>
      <c r="G20" s="93" t="s">
        <v>1673</v>
      </c>
      <c r="H20" s="56"/>
      <c r="I20" s="93" t="s">
        <v>1113</v>
      </c>
      <c r="J20" s="56"/>
      <c r="K20" s="93" t="s">
        <v>1674</v>
      </c>
      <c r="L20" s="56"/>
      <c r="M20" s="93" t="s">
        <v>1675</v>
      </c>
      <c r="N20" s="56"/>
      <c r="O20" s="93" t="s">
        <v>1114</v>
      </c>
      <c r="P20" s="56"/>
    </row>
    <row r="21" spans="1:16" ht="12.75">
      <c r="A21" s="96" t="s">
        <v>1115</v>
      </c>
      <c r="B21" s="56"/>
      <c r="C21" s="56"/>
      <c r="D21" s="56"/>
      <c r="E21" s="56"/>
      <c r="F21" s="56"/>
      <c r="G21" s="93" t="s">
        <v>1116</v>
      </c>
      <c r="H21" s="56"/>
      <c r="I21" s="93" t="s">
        <v>1117</v>
      </c>
      <c r="J21" s="56"/>
      <c r="K21" s="93" t="s">
        <v>1118</v>
      </c>
      <c r="L21" s="56"/>
      <c r="M21" s="93" t="s">
        <v>1119</v>
      </c>
      <c r="N21" s="56"/>
      <c r="O21" s="93" t="s">
        <v>1120</v>
      </c>
      <c r="P21" s="56"/>
    </row>
    <row r="22" spans="1:16" ht="12.75">
      <c r="A22" s="96" t="s">
        <v>1121</v>
      </c>
      <c r="B22" s="56"/>
      <c r="C22" s="56"/>
      <c r="D22" s="56"/>
      <c r="E22" s="56"/>
      <c r="F22" s="56"/>
      <c r="G22" s="93" t="s">
        <v>1122</v>
      </c>
      <c r="H22" s="56"/>
      <c r="I22" s="93" t="s">
        <v>1123</v>
      </c>
      <c r="J22" s="56"/>
      <c r="K22" s="93" t="s">
        <v>1124</v>
      </c>
      <c r="L22" s="56"/>
      <c r="M22" s="93" t="s">
        <v>1125</v>
      </c>
      <c r="N22" s="56"/>
      <c r="O22" s="93" t="s">
        <v>1126</v>
      </c>
      <c r="P22" s="56"/>
    </row>
    <row r="23" spans="1:16" ht="12.75">
      <c r="A23" s="94" t="s">
        <v>1127</v>
      </c>
      <c r="B23" s="56"/>
      <c r="C23" s="56"/>
      <c r="D23" s="56"/>
      <c r="E23" s="56"/>
      <c r="F23" s="56"/>
      <c r="G23" s="95" t="s">
        <v>1128</v>
      </c>
      <c r="H23" s="56"/>
      <c r="I23" s="95" t="s">
        <v>1129</v>
      </c>
      <c r="J23" s="56"/>
      <c r="K23" s="95" t="s">
        <v>1130</v>
      </c>
      <c r="L23" s="56"/>
      <c r="M23" s="95" t="s">
        <v>1131</v>
      </c>
      <c r="N23" s="56"/>
      <c r="O23" s="95" t="s">
        <v>1132</v>
      </c>
      <c r="P23" s="56"/>
    </row>
    <row r="24" spans="1:16" ht="12.75">
      <c r="A24" s="96" t="s">
        <v>1133</v>
      </c>
      <c r="B24" s="56"/>
      <c r="C24" s="56"/>
      <c r="D24" s="56"/>
      <c r="E24" s="56"/>
      <c r="F24" s="56"/>
      <c r="G24" s="93" t="s">
        <v>1128</v>
      </c>
      <c r="H24" s="56"/>
      <c r="I24" s="93" t="s">
        <v>1129</v>
      </c>
      <c r="J24" s="56"/>
      <c r="K24" s="93" t="s">
        <v>1130</v>
      </c>
      <c r="L24" s="56"/>
      <c r="M24" s="93" t="s">
        <v>1131</v>
      </c>
      <c r="N24" s="56"/>
      <c r="O24" s="93" t="s">
        <v>1132</v>
      </c>
      <c r="P24" s="56"/>
    </row>
    <row r="25" spans="1:16" ht="12.75">
      <c r="A25" s="94" t="s">
        <v>1134</v>
      </c>
      <c r="B25" s="56"/>
      <c r="C25" s="56"/>
      <c r="D25" s="56"/>
      <c r="E25" s="56"/>
      <c r="F25" s="56"/>
      <c r="G25" s="95" t="s">
        <v>1135</v>
      </c>
      <c r="H25" s="56"/>
      <c r="I25" s="95" t="s">
        <v>1136</v>
      </c>
      <c r="J25" s="56"/>
      <c r="K25" s="95" t="s">
        <v>1137</v>
      </c>
      <c r="L25" s="56"/>
      <c r="M25" s="95" t="s">
        <v>1138</v>
      </c>
      <c r="N25" s="56"/>
      <c r="O25" s="95" t="s">
        <v>1139</v>
      </c>
      <c r="P25" s="56"/>
    </row>
    <row r="26" spans="1:16" ht="12.75">
      <c r="A26" s="96" t="s">
        <v>1140</v>
      </c>
      <c r="B26" s="56"/>
      <c r="C26" s="56"/>
      <c r="D26" s="56"/>
      <c r="E26" s="56"/>
      <c r="F26" s="56"/>
      <c r="G26" s="93" t="s">
        <v>1141</v>
      </c>
      <c r="H26" s="56"/>
      <c r="I26" s="93" t="s">
        <v>1142</v>
      </c>
      <c r="J26" s="56"/>
      <c r="K26" s="93" t="s">
        <v>1143</v>
      </c>
      <c r="L26" s="56"/>
      <c r="M26" s="93" t="s">
        <v>1144</v>
      </c>
      <c r="N26" s="56"/>
      <c r="O26" s="93" t="s">
        <v>312</v>
      </c>
      <c r="P26" s="56"/>
    </row>
    <row r="27" spans="1:16" ht="12.75">
      <c r="A27" s="96" t="s">
        <v>313</v>
      </c>
      <c r="B27" s="56"/>
      <c r="C27" s="56"/>
      <c r="D27" s="56"/>
      <c r="E27" s="56"/>
      <c r="F27" s="56"/>
      <c r="G27" s="93" t="s">
        <v>314</v>
      </c>
      <c r="H27" s="56"/>
      <c r="I27" s="93" t="s">
        <v>315</v>
      </c>
      <c r="J27" s="56"/>
      <c r="K27" s="93" t="s">
        <v>316</v>
      </c>
      <c r="L27" s="56"/>
      <c r="M27" s="93" t="s">
        <v>317</v>
      </c>
      <c r="N27" s="56"/>
      <c r="O27" s="93" t="s">
        <v>318</v>
      </c>
      <c r="P27" s="56"/>
    </row>
    <row r="28" spans="1:16" ht="12.75">
      <c r="A28" s="94" t="s">
        <v>319</v>
      </c>
      <c r="B28" s="56"/>
      <c r="C28" s="56"/>
      <c r="D28" s="56"/>
      <c r="E28" s="56"/>
      <c r="F28" s="56"/>
      <c r="G28" s="95" t="s">
        <v>20</v>
      </c>
      <c r="H28" s="56"/>
      <c r="I28" s="95" t="s">
        <v>1691</v>
      </c>
      <c r="J28" s="56"/>
      <c r="K28" s="95" t="s">
        <v>320</v>
      </c>
      <c r="L28" s="56"/>
      <c r="M28" s="95" t="s">
        <v>20</v>
      </c>
      <c r="N28" s="56"/>
      <c r="O28" s="95" t="s">
        <v>321</v>
      </c>
      <c r="P28" s="56"/>
    </row>
    <row r="29" spans="1:16" ht="12.75">
      <c r="A29" s="96" t="s">
        <v>322</v>
      </c>
      <c r="B29" s="56"/>
      <c r="C29" s="56"/>
      <c r="D29" s="56"/>
      <c r="E29" s="56"/>
      <c r="F29" s="56"/>
      <c r="G29" s="93" t="s">
        <v>20</v>
      </c>
      <c r="H29" s="56"/>
      <c r="I29" s="93" t="s">
        <v>1691</v>
      </c>
      <c r="J29" s="56"/>
      <c r="K29" s="93" t="s">
        <v>320</v>
      </c>
      <c r="L29" s="56"/>
      <c r="M29" s="93" t="s">
        <v>20</v>
      </c>
      <c r="N29" s="56"/>
      <c r="O29" s="93" t="s">
        <v>321</v>
      </c>
      <c r="P29" s="56"/>
    </row>
    <row r="30" spans="1:16" ht="12.75">
      <c r="A30" s="94" t="s">
        <v>323</v>
      </c>
      <c r="B30" s="56"/>
      <c r="C30" s="56"/>
      <c r="D30" s="56"/>
      <c r="E30" s="56"/>
      <c r="F30" s="56"/>
      <c r="G30" s="95" t="s">
        <v>324</v>
      </c>
      <c r="H30" s="56"/>
      <c r="I30" s="95" t="s">
        <v>325</v>
      </c>
      <c r="J30" s="56"/>
      <c r="K30" s="95" t="s">
        <v>326</v>
      </c>
      <c r="L30" s="56"/>
      <c r="M30" s="95" t="s">
        <v>327</v>
      </c>
      <c r="N30" s="56"/>
      <c r="O30" s="95" t="s">
        <v>328</v>
      </c>
      <c r="P30" s="56"/>
    </row>
    <row r="31" spans="1:16" ht="12.75">
      <c r="A31" s="96" t="s">
        <v>329</v>
      </c>
      <c r="B31" s="56"/>
      <c r="C31" s="56"/>
      <c r="D31" s="56"/>
      <c r="E31" s="56"/>
      <c r="F31" s="56"/>
      <c r="G31" s="93" t="s">
        <v>330</v>
      </c>
      <c r="H31" s="56"/>
      <c r="I31" s="93" t="s">
        <v>331</v>
      </c>
      <c r="J31" s="56"/>
      <c r="K31" s="93" t="s">
        <v>332</v>
      </c>
      <c r="L31" s="56"/>
      <c r="M31" s="93" t="s">
        <v>333</v>
      </c>
      <c r="N31" s="56"/>
      <c r="O31" s="93" t="s">
        <v>334</v>
      </c>
      <c r="P31" s="56"/>
    </row>
    <row r="32" spans="1:16" ht="12.75">
      <c r="A32" s="96" t="s">
        <v>335</v>
      </c>
      <c r="B32" s="56"/>
      <c r="C32" s="56"/>
      <c r="D32" s="56"/>
      <c r="E32" s="56"/>
      <c r="F32" s="56"/>
      <c r="G32" s="93" t="s">
        <v>336</v>
      </c>
      <c r="H32" s="56"/>
      <c r="I32" s="93" t="s">
        <v>337</v>
      </c>
      <c r="J32" s="56"/>
      <c r="K32" s="93" t="s">
        <v>338</v>
      </c>
      <c r="L32" s="56"/>
      <c r="M32" s="93" t="s">
        <v>339</v>
      </c>
      <c r="N32" s="56"/>
      <c r="O32" s="93" t="s">
        <v>340</v>
      </c>
      <c r="P32" s="56"/>
    </row>
    <row r="33" spans="1:16" ht="12.75">
      <c r="A33" s="96" t="s">
        <v>341</v>
      </c>
      <c r="B33" s="56"/>
      <c r="C33" s="56"/>
      <c r="D33" s="56"/>
      <c r="E33" s="56"/>
      <c r="F33" s="56"/>
      <c r="G33" s="93" t="s">
        <v>342</v>
      </c>
      <c r="H33" s="56"/>
      <c r="I33" s="93" t="s">
        <v>343</v>
      </c>
      <c r="J33" s="56"/>
      <c r="K33" s="93" t="s">
        <v>344</v>
      </c>
      <c r="L33" s="56"/>
      <c r="M33" s="93" t="s">
        <v>345</v>
      </c>
      <c r="N33" s="56"/>
      <c r="O33" s="93" t="s">
        <v>46</v>
      </c>
      <c r="P33" s="56"/>
    </row>
    <row r="34" spans="1:16" ht="29.25" customHeight="1">
      <c r="A34" s="97" t="s">
        <v>346</v>
      </c>
      <c r="B34" s="62"/>
      <c r="C34" s="62"/>
      <c r="D34" s="62"/>
      <c r="E34" s="62"/>
      <c r="F34" s="61"/>
      <c r="G34" s="93" t="s">
        <v>347</v>
      </c>
      <c r="H34" s="56"/>
      <c r="I34" s="93" t="s">
        <v>348</v>
      </c>
      <c r="J34" s="56"/>
      <c r="K34" s="93" t="s">
        <v>349</v>
      </c>
      <c r="L34" s="56"/>
      <c r="M34" s="93" t="s">
        <v>350</v>
      </c>
      <c r="N34" s="56"/>
      <c r="O34" s="93" t="s">
        <v>351</v>
      </c>
      <c r="P34" s="56"/>
    </row>
    <row r="35" spans="1:16" ht="12.75">
      <c r="A35" s="94" t="s">
        <v>352</v>
      </c>
      <c r="B35" s="56"/>
      <c r="C35" s="56"/>
      <c r="D35" s="56"/>
      <c r="E35" s="56"/>
      <c r="F35" s="56"/>
      <c r="G35" s="95" t="s">
        <v>353</v>
      </c>
      <c r="H35" s="56"/>
      <c r="I35" s="95" t="s">
        <v>354</v>
      </c>
      <c r="J35" s="56"/>
      <c r="K35" s="95" t="s">
        <v>355</v>
      </c>
      <c r="L35" s="56"/>
      <c r="M35" s="95" t="s">
        <v>356</v>
      </c>
      <c r="N35" s="56"/>
      <c r="O35" s="95" t="s">
        <v>357</v>
      </c>
      <c r="P35" s="56"/>
    </row>
    <row r="36" spans="1:16" ht="12.75">
      <c r="A36" s="96" t="s">
        <v>358</v>
      </c>
      <c r="B36" s="56"/>
      <c r="C36" s="56"/>
      <c r="D36" s="56"/>
      <c r="E36" s="56"/>
      <c r="F36" s="56"/>
      <c r="G36" s="93" t="s">
        <v>359</v>
      </c>
      <c r="H36" s="56"/>
      <c r="I36" s="93" t="s">
        <v>360</v>
      </c>
      <c r="J36" s="56"/>
      <c r="K36" s="93" t="s">
        <v>361</v>
      </c>
      <c r="L36" s="56"/>
      <c r="M36" s="93" t="s">
        <v>362</v>
      </c>
      <c r="N36" s="56"/>
      <c r="O36" s="93" t="s">
        <v>363</v>
      </c>
      <c r="P36" s="56"/>
    </row>
    <row r="37" spans="1:16" ht="12.75">
      <c r="A37" s="96" t="s">
        <v>364</v>
      </c>
      <c r="B37" s="56"/>
      <c r="C37" s="56"/>
      <c r="D37" s="56"/>
      <c r="E37" s="56"/>
      <c r="F37" s="56"/>
      <c r="G37" s="93" t="s">
        <v>365</v>
      </c>
      <c r="H37" s="56"/>
      <c r="I37" s="93" t="s">
        <v>366</v>
      </c>
      <c r="J37" s="56"/>
      <c r="K37" s="93" t="s">
        <v>367</v>
      </c>
      <c r="L37" s="56"/>
      <c r="M37" s="93" t="s">
        <v>368</v>
      </c>
      <c r="N37" s="56"/>
      <c r="O37" s="93" t="s">
        <v>369</v>
      </c>
      <c r="P37" s="56"/>
    </row>
    <row r="38" spans="1:16" ht="12.75">
      <c r="A38" s="96" t="s">
        <v>370</v>
      </c>
      <c r="B38" s="56"/>
      <c r="C38" s="56"/>
      <c r="D38" s="56"/>
      <c r="E38" s="56"/>
      <c r="F38" s="56"/>
      <c r="G38" s="93" t="s">
        <v>1696</v>
      </c>
      <c r="H38" s="56"/>
      <c r="I38" s="93" t="s">
        <v>1691</v>
      </c>
      <c r="J38" s="56"/>
      <c r="K38" s="93" t="s">
        <v>1692</v>
      </c>
      <c r="L38" s="56"/>
      <c r="M38" s="93" t="s">
        <v>1697</v>
      </c>
      <c r="N38" s="56"/>
      <c r="O38" s="93" t="s">
        <v>1694</v>
      </c>
      <c r="P38" s="56"/>
    </row>
    <row r="39" spans="1:16" ht="12.75">
      <c r="A39" s="94" t="s">
        <v>371</v>
      </c>
      <c r="B39" s="56"/>
      <c r="C39" s="56"/>
      <c r="D39" s="56"/>
      <c r="E39" s="56"/>
      <c r="F39" s="56"/>
      <c r="G39" s="95" t="s">
        <v>372</v>
      </c>
      <c r="H39" s="56"/>
      <c r="I39" s="95" t="s">
        <v>373</v>
      </c>
      <c r="J39" s="56"/>
      <c r="K39" s="95" t="s">
        <v>374</v>
      </c>
      <c r="L39" s="56"/>
      <c r="M39" s="95" t="s">
        <v>375</v>
      </c>
      <c r="N39" s="56"/>
      <c r="O39" s="95" t="s">
        <v>376</v>
      </c>
      <c r="P39" s="56"/>
    </row>
    <row r="40" spans="1:16" ht="12.75">
      <c r="A40" s="96" t="s">
        <v>377</v>
      </c>
      <c r="B40" s="56"/>
      <c r="C40" s="56"/>
      <c r="D40" s="56"/>
      <c r="E40" s="56"/>
      <c r="F40" s="56"/>
      <c r="G40" s="93" t="s">
        <v>372</v>
      </c>
      <c r="H40" s="56"/>
      <c r="I40" s="93" t="s">
        <v>373</v>
      </c>
      <c r="J40" s="56"/>
      <c r="K40" s="93" t="s">
        <v>374</v>
      </c>
      <c r="L40" s="56"/>
      <c r="M40" s="93" t="s">
        <v>375</v>
      </c>
      <c r="N40" s="56"/>
      <c r="O40" s="93" t="s">
        <v>376</v>
      </c>
      <c r="P40" s="56"/>
    </row>
  </sheetData>
  <sheetProtection/>
  <mergeCells count="200">
    <mergeCell ref="A5:B5"/>
    <mergeCell ref="A6:P6"/>
    <mergeCell ref="A7:P7"/>
    <mergeCell ref="A8:P8"/>
    <mergeCell ref="A1:B1"/>
    <mergeCell ref="A2:B2"/>
    <mergeCell ref="A3:B3"/>
    <mergeCell ref="A4:B4"/>
    <mergeCell ref="A10:F10"/>
    <mergeCell ref="G10:H10"/>
    <mergeCell ref="I10:J10"/>
    <mergeCell ref="K10:L10"/>
    <mergeCell ref="A9:F9"/>
    <mergeCell ref="G9:H9"/>
    <mergeCell ref="I9:J9"/>
    <mergeCell ref="K9:L9"/>
    <mergeCell ref="M9:N9"/>
    <mergeCell ref="O9:P9"/>
    <mergeCell ref="M10:N10"/>
    <mergeCell ref="O10:P10"/>
    <mergeCell ref="M11:N11"/>
    <mergeCell ref="O11:P11"/>
    <mergeCell ref="M12:N12"/>
    <mergeCell ref="O12:P12"/>
    <mergeCell ref="A11:F11"/>
    <mergeCell ref="G11:H11"/>
    <mergeCell ref="A12:F12"/>
    <mergeCell ref="G12:H12"/>
    <mergeCell ref="I12:J12"/>
    <mergeCell ref="K12:L12"/>
    <mergeCell ref="I11:J11"/>
    <mergeCell ref="K11:L11"/>
    <mergeCell ref="A14:F14"/>
    <mergeCell ref="G14:H14"/>
    <mergeCell ref="I14:J14"/>
    <mergeCell ref="K14:L14"/>
    <mergeCell ref="A13:F13"/>
    <mergeCell ref="G13:H13"/>
    <mergeCell ref="I13:J13"/>
    <mergeCell ref="K13:L13"/>
    <mergeCell ref="M13:N13"/>
    <mergeCell ref="O13:P13"/>
    <mergeCell ref="M14:N14"/>
    <mergeCell ref="O14:P14"/>
    <mergeCell ref="M15:N15"/>
    <mergeCell ref="O15:P15"/>
    <mergeCell ref="M16:N16"/>
    <mergeCell ref="O16:P16"/>
    <mergeCell ref="A15:F15"/>
    <mergeCell ref="G15:H15"/>
    <mergeCell ref="A16:F16"/>
    <mergeCell ref="G16:H16"/>
    <mergeCell ref="I16:J16"/>
    <mergeCell ref="K16:L16"/>
    <mergeCell ref="I15:J15"/>
    <mergeCell ref="K15:L15"/>
    <mergeCell ref="A18:F18"/>
    <mergeCell ref="G18:H18"/>
    <mergeCell ref="I18:J18"/>
    <mergeCell ref="K18:L18"/>
    <mergeCell ref="A17:F17"/>
    <mergeCell ref="G17:H17"/>
    <mergeCell ref="I17:J17"/>
    <mergeCell ref="K17:L17"/>
    <mergeCell ref="M17:N17"/>
    <mergeCell ref="O17:P17"/>
    <mergeCell ref="M18:N18"/>
    <mergeCell ref="O18:P18"/>
    <mergeCell ref="M19:N19"/>
    <mergeCell ref="O19:P19"/>
    <mergeCell ref="M20:N20"/>
    <mergeCell ref="O20:P20"/>
    <mergeCell ref="A19:F19"/>
    <mergeCell ref="G19:H19"/>
    <mergeCell ref="A20:F20"/>
    <mergeCell ref="G20:H20"/>
    <mergeCell ref="I20:J20"/>
    <mergeCell ref="K20:L20"/>
    <mergeCell ref="I19:J19"/>
    <mergeCell ref="K19:L19"/>
    <mergeCell ref="A22:F22"/>
    <mergeCell ref="G22:H22"/>
    <mergeCell ref="I22:J22"/>
    <mergeCell ref="K22:L22"/>
    <mergeCell ref="A21:F21"/>
    <mergeCell ref="G21:H21"/>
    <mergeCell ref="I21:J21"/>
    <mergeCell ref="K21:L21"/>
    <mergeCell ref="M21:N21"/>
    <mergeCell ref="O21:P21"/>
    <mergeCell ref="M22:N22"/>
    <mergeCell ref="O22:P22"/>
    <mergeCell ref="M23:N23"/>
    <mergeCell ref="O23:P23"/>
    <mergeCell ref="M24:N24"/>
    <mergeCell ref="O24:P24"/>
    <mergeCell ref="A23:F23"/>
    <mergeCell ref="G23:H23"/>
    <mergeCell ref="A24:F24"/>
    <mergeCell ref="G24:H24"/>
    <mergeCell ref="I24:J24"/>
    <mergeCell ref="K24:L24"/>
    <mergeCell ref="I23:J23"/>
    <mergeCell ref="K23:L23"/>
    <mergeCell ref="A26:F26"/>
    <mergeCell ref="G26:H26"/>
    <mergeCell ref="I26:J26"/>
    <mergeCell ref="K26:L26"/>
    <mergeCell ref="A25:F25"/>
    <mergeCell ref="G25:H25"/>
    <mergeCell ref="I25:J25"/>
    <mergeCell ref="K25:L25"/>
    <mergeCell ref="M25:N25"/>
    <mergeCell ref="O25:P25"/>
    <mergeCell ref="M26:N26"/>
    <mergeCell ref="O26:P26"/>
    <mergeCell ref="M27:N27"/>
    <mergeCell ref="O27:P27"/>
    <mergeCell ref="M28:N28"/>
    <mergeCell ref="O28:P28"/>
    <mergeCell ref="A27:F27"/>
    <mergeCell ref="G27:H27"/>
    <mergeCell ref="A28:F28"/>
    <mergeCell ref="G28:H28"/>
    <mergeCell ref="I28:J28"/>
    <mergeCell ref="K28:L28"/>
    <mergeCell ref="I27:J27"/>
    <mergeCell ref="K27:L27"/>
    <mergeCell ref="A30:F30"/>
    <mergeCell ref="G30:H30"/>
    <mergeCell ref="I30:J30"/>
    <mergeCell ref="K30:L30"/>
    <mergeCell ref="A29:F29"/>
    <mergeCell ref="G29:H29"/>
    <mergeCell ref="I29:J29"/>
    <mergeCell ref="K29:L29"/>
    <mergeCell ref="M29:N29"/>
    <mergeCell ref="O29:P29"/>
    <mergeCell ref="M30:N30"/>
    <mergeCell ref="O30:P30"/>
    <mergeCell ref="M31:N31"/>
    <mergeCell ref="O31:P31"/>
    <mergeCell ref="M32:N32"/>
    <mergeCell ref="O32:P32"/>
    <mergeCell ref="A31:F31"/>
    <mergeCell ref="G31:H31"/>
    <mergeCell ref="A32:F32"/>
    <mergeCell ref="G32:H32"/>
    <mergeCell ref="I32:J32"/>
    <mergeCell ref="K32:L32"/>
    <mergeCell ref="I31:J31"/>
    <mergeCell ref="K31:L31"/>
    <mergeCell ref="A34:F34"/>
    <mergeCell ref="G34:H34"/>
    <mergeCell ref="I34:J34"/>
    <mergeCell ref="K34:L34"/>
    <mergeCell ref="A33:F33"/>
    <mergeCell ref="G33:H33"/>
    <mergeCell ref="I33:J33"/>
    <mergeCell ref="K33:L33"/>
    <mergeCell ref="M33:N33"/>
    <mergeCell ref="O33:P33"/>
    <mergeCell ref="M34:N34"/>
    <mergeCell ref="O34:P34"/>
    <mergeCell ref="M35:N35"/>
    <mergeCell ref="O35:P35"/>
    <mergeCell ref="M36:N36"/>
    <mergeCell ref="O36:P36"/>
    <mergeCell ref="A35:F35"/>
    <mergeCell ref="G35:H35"/>
    <mergeCell ref="A36:F36"/>
    <mergeCell ref="G36:H36"/>
    <mergeCell ref="I36:J36"/>
    <mergeCell ref="K36:L36"/>
    <mergeCell ref="I35:J35"/>
    <mergeCell ref="K35:L35"/>
    <mergeCell ref="A38:F38"/>
    <mergeCell ref="G38:H38"/>
    <mergeCell ref="I38:J38"/>
    <mergeCell ref="K38:L38"/>
    <mergeCell ref="A37:F37"/>
    <mergeCell ref="G37:H37"/>
    <mergeCell ref="I37:J37"/>
    <mergeCell ref="K37:L37"/>
    <mergeCell ref="M37:N37"/>
    <mergeCell ref="O37:P37"/>
    <mergeCell ref="M38:N38"/>
    <mergeCell ref="O38:P38"/>
    <mergeCell ref="M39:N39"/>
    <mergeCell ref="O39:P39"/>
    <mergeCell ref="M40:N40"/>
    <mergeCell ref="O40:P40"/>
    <mergeCell ref="A39:F39"/>
    <mergeCell ref="G39:H39"/>
    <mergeCell ref="A40:F40"/>
    <mergeCell ref="G40:H40"/>
    <mergeCell ref="I40:J40"/>
    <mergeCell ref="K40:L40"/>
    <mergeCell ref="I39:J39"/>
    <mergeCell ref="K39:L39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&amp;CGodišnji izvještaj o izvršenju proračuna za 2019. godinu&amp;ROpći dio - funkcijska klasifikacija</oddHeader>
    <oddFooter>&amp;COpći dio - funkcijska klasifikacija&amp;R&amp;P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M4" sqref="M4"/>
    </sheetView>
  </sheetViews>
  <sheetFormatPr defaultColWidth="9.140625" defaultRowHeight="12.75"/>
  <cols>
    <col min="6" max="6" width="9.00390625" style="0" customWidth="1"/>
    <col min="7" max="7" width="2.140625" style="0" hidden="1" customWidth="1"/>
    <col min="8" max="12" width="9.140625" style="0" hidden="1" customWidth="1"/>
    <col min="13" max="13" width="8.8515625" style="0" customWidth="1"/>
    <col min="14" max="14" width="5.140625" style="0" customWidth="1"/>
    <col min="16" max="16" width="7.00390625" style="0" customWidth="1"/>
    <col min="20" max="20" width="1.8515625" style="0" customWidth="1"/>
    <col min="21" max="21" width="10.57421875" style="0" customWidth="1"/>
    <col min="22" max="22" width="2.7109375" style="0" hidden="1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2" ht="12.75">
      <c r="A3" s="56"/>
      <c r="B3" s="56"/>
    </row>
    <row r="4" spans="1:14" ht="12.75">
      <c r="A4" s="56"/>
      <c r="B4" s="56"/>
      <c r="N4" t="s">
        <v>105</v>
      </c>
    </row>
    <row r="5" spans="1:2" ht="12.75">
      <c r="A5" s="56"/>
      <c r="B5" s="56"/>
    </row>
    <row r="6" spans="1:22" s="8" customFormat="1" ht="18">
      <c r="A6" s="110" t="s">
        <v>378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2.75">
      <c r="A9" s="108" t="s">
        <v>379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08" t="s">
        <v>1065</v>
      </c>
      <c r="N9" s="56"/>
      <c r="O9" s="108" t="s">
        <v>1066</v>
      </c>
      <c r="P9" s="56"/>
      <c r="Q9" s="108" t="s">
        <v>1067</v>
      </c>
      <c r="R9" s="56"/>
      <c r="S9" s="108" t="s">
        <v>1068</v>
      </c>
      <c r="T9" s="56"/>
      <c r="U9" s="108" t="s">
        <v>1069</v>
      </c>
      <c r="V9" s="56"/>
    </row>
    <row r="10" spans="1:22" ht="12.75">
      <c r="A10" s="109" t="s">
        <v>380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09" t="s">
        <v>30</v>
      </c>
      <c r="N10" s="56"/>
      <c r="O10" s="109" t="s">
        <v>31</v>
      </c>
      <c r="P10" s="56"/>
      <c r="Q10" s="109" t="s">
        <v>32</v>
      </c>
      <c r="R10" s="56"/>
      <c r="S10" s="109" t="s">
        <v>33</v>
      </c>
      <c r="T10" s="56"/>
      <c r="U10" s="109" t="s">
        <v>34</v>
      </c>
      <c r="V10" s="56"/>
    </row>
    <row r="11" spans="1:22" ht="12.75">
      <c r="A11" s="104" t="s">
        <v>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05" t="s">
        <v>79</v>
      </c>
      <c r="N11" s="56"/>
      <c r="O11" s="105" t="s">
        <v>80</v>
      </c>
      <c r="P11" s="56"/>
      <c r="Q11" s="105" t="s">
        <v>81</v>
      </c>
      <c r="R11" s="56"/>
      <c r="S11" s="105" t="s">
        <v>82</v>
      </c>
      <c r="T11" s="56"/>
      <c r="U11" s="105" t="s">
        <v>83</v>
      </c>
      <c r="V11" s="56"/>
    </row>
    <row r="12" spans="1:22" ht="12.75">
      <c r="A12" s="104" t="s">
        <v>381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05" t="s">
        <v>79</v>
      </c>
      <c r="N12" s="56"/>
      <c r="O12" s="105" t="s">
        <v>80</v>
      </c>
      <c r="P12" s="56"/>
      <c r="Q12" s="105" t="s">
        <v>81</v>
      </c>
      <c r="R12" s="56"/>
      <c r="S12" s="105" t="s">
        <v>82</v>
      </c>
      <c r="T12" s="56"/>
      <c r="U12" s="105" t="s">
        <v>83</v>
      </c>
      <c r="V12" s="56"/>
    </row>
    <row r="13" spans="1:22" ht="25.5" customHeight="1">
      <c r="A13" s="107" t="s">
        <v>382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1"/>
      <c r="M13" s="105" t="s">
        <v>79</v>
      </c>
      <c r="N13" s="56"/>
      <c r="O13" s="105" t="s">
        <v>80</v>
      </c>
      <c r="P13" s="56"/>
      <c r="Q13" s="105" t="s">
        <v>81</v>
      </c>
      <c r="R13" s="56"/>
      <c r="S13" s="105" t="s">
        <v>82</v>
      </c>
      <c r="T13" s="56"/>
      <c r="U13" s="105" t="s">
        <v>83</v>
      </c>
      <c r="V13" s="56"/>
    </row>
    <row r="14" spans="1:22" ht="27.75" customHeight="1">
      <c r="A14" s="61" t="s">
        <v>383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1"/>
      <c r="M14" s="77" t="s">
        <v>79</v>
      </c>
      <c r="N14" s="56"/>
      <c r="O14" s="77" t="s">
        <v>20</v>
      </c>
      <c r="P14" s="56"/>
      <c r="Q14" s="77" t="s">
        <v>81</v>
      </c>
      <c r="R14" s="56"/>
      <c r="S14" s="77" t="s">
        <v>82</v>
      </c>
      <c r="T14" s="56"/>
      <c r="U14" s="77" t="s">
        <v>83</v>
      </c>
      <c r="V14" s="56"/>
    </row>
    <row r="15" spans="1:22" ht="12.75">
      <c r="A15" s="106" t="s">
        <v>384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103" t="s">
        <v>79</v>
      </c>
      <c r="N15" s="56"/>
      <c r="O15" s="103" t="s">
        <v>385</v>
      </c>
      <c r="P15" s="56"/>
      <c r="Q15" s="103" t="s">
        <v>81</v>
      </c>
      <c r="R15" s="56"/>
      <c r="S15" s="103" t="s">
        <v>82</v>
      </c>
      <c r="T15" s="56"/>
      <c r="U15" s="103" t="s">
        <v>386</v>
      </c>
      <c r="V15" s="56"/>
    </row>
    <row r="16" spans="1:22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2.75">
      <c r="A17" s="104" t="s">
        <v>387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05" t="s">
        <v>20</v>
      </c>
      <c r="N17" s="56"/>
      <c r="O17" s="105" t="s">
        <v>90</v>
      </c>
      <c r="P17" s="56"/>
      <c r="Q17" s="105" t="s">
        <v>20</v>
      </c>
      <c r="R17" s="56"/>
      <c r="S17" s="105" t="s">
        <v>20</v>
      </c>
      <c r="T17" s="56"/>
      <c r="U17" s="105" t="s">
        <v>20</v>
      </c>
      <c r="V17" s="56"/>
    </row>
    <row r="18" spans="1:22" ht="12.75">
      <c r="A18" s="104" t="s">
        <v>388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05" t="s">
        <v>20</v>
      </c>
      <c r="N18" s="56"/>
      <c r="O18" s="105" t="s">
        <v>90</v>
      </c>
      <c r="P18" s="56"/>
      <c r="Q18" s="105" t="s">
        <v>20</v>
      </c>
      <c r="R18" s="56"/>
      <c r="S18" s="105" t="s">
        <v>20</v>
      </c>
      <c r="T18" s="56"/>
      <c r="U18" s="105" t="s">
        <v>20</v>
      </c>
      <c r="V18" s="56"/>
    </row>
    <row r="19" spans="1:22" ht="12.75">
      <c r="A19" s="104" t="s">
        <v>389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05" t="s">
        <v>20</v>
      </c>
      <c r="N19" s="56"/>
      <c r="O19" s="105" t="s">
        <v>90</v>
      </c>
      <c r="P19" s="56"/>
      <c r="Q19" s="105" t="s">
        <v>20</v>
      </c>
      <c r="R19" s="56"/>
      <c r="S19" s="105" t="s">
        <v>20</v>
      </c>
      <c r="T19" s="56"/>
      <c r="U19" s="105" t="s">
        <v>20</v>
      </c>
      <c r="V19" s="56"/>
    </row>
    <row r="20" spans="1:22" ht="12.75">
      <c r="A20" s="106" t="s">
        <v>390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03" t="s">
        <v>20</v>
      </c>
      <c r="N20" s="56"/>
      <c r="O20" s="103" t="s">
        <v>90</v>
      </c>
      <c r="P20" s="56"/>
      <c r="Q20" s="103" t="s">
        <v>20</v>
      </c>
      <c r="R20" s="56"/>
      <c r="S20" s="103" t="s">
        <v>20</v>
      </c>
      <c r="T20" s="56"/>
      <c r="U20" s="103" t="s">
        <v>20</v>
      </c>
      <c r="V20" s="56"/>
    </row>
  </sheetData>
  <sheetProtection/>
  <mergeCells count="80">
    <mergeCell ref="A5:B5"/>
    <mergeCell ref="A6:V6"/>
    <mergeCell ref="A7:V7"/>
    <mergeCell ref="A8:V8"/>
    <mergeCell ref="A1:B1"/>
    <mergeCell ref="A2:B2"/>
    <mergeCell ref="A3:B3"/>
    <mergeCell ref="A4:B4"/>
    <mergeCell ref="A10:L10"/>
    <mergeCell ref="M10:N10"/>
    <mergeCell ref="O10:P10"/>
    <mergeCell ref="Q10:R10"/>
    <mergeCell ref="A9:L9"/>
    <mergeCell ref="M9:N9"/>
    <mergeCell ref="O9:P9"/>
    <mergeCell ref="Q9:R9"/>
    <mergeCell ref="S9:T9"/>
    <mergeCell ref="U9:V9"/>
    <mergeCell ref="S10:T10"/>
    <mergeCell ref="U10:V10"/>
    <mergeCell ref="S11:T11"/>
    <mergeCell ref="U11:V11"/>
    <mergeCell ref="S12:T12"/>
    <mergeCell ref="U12:V12"/>
    <mergeCell ref="A11:L11"/>
    <mergeCell ref="M11:N11"/>
    <mergeCell ref="A12:L12"/>
    <mergeCell ref="M12:N12"/>
    <mergeCell ref="O12:P12"/>
    <mergeCell ref="Q12:R12"/>
    <mergeCell ref="O11:P11"/>
    <mergeCell ref="Q11:R11"/>
    <mergeCell ref="A14:L14"/>
    <mergeCell ref="M14:N14"/>
    <mergeCell ref="O14:P14"/>
    <mergeCell ref="Q14:R14"/>
    <mergeCell ref="A13:L13"/>
    <mergeCell ref="M13:N13"/>
    <mergeCell ref="O13:P13"/>
    <mergeCell ref="Q13:R13"/>
    <mergeCell ref="S13:T13"/>
    <mergeCell ref="U13:V13"/>
    <mergeCell ref="S14:T14"/>
    <mergeCell ref="U14:V14"/>
    <mergeCell ref="S15:T15"/>
    <mergeCell ref="U15:V15"/>
    <mergeCell ref="S16:T16"/>
    <mergeCell ref="U16:V16"/>
    <mergeCell ref="A15:L15"/>
    <mergeCell ref="M15:N15"/>
    <mergeCell ref="A16:L16"/>
    <mergeCell ref="M16:N16"/>
    <mergeCell ref="O16:P16"/>
    <mergeCell ref="Q16:R16"/>
    <mergeCell ref="O15:P15"/>
    <mergeCell ref="Q15:R15"/>
    <mergeCell ref="A18:L18"/>
    <mergeCell ref="M18:N18"/>
    <mergeCell ref="O18:P18"/>
    <mergeCell ref="Q18:R18"/>
    <mergeCell ref="A17:L17"/>
    <mergeCell ref="M17:N17"/>
    <mergeCell ref="O17:P17"/>
    <mergeCell ref="Q17:R17"/>
    <mergeCell ref="S17:T17"/>
    <mergeCell ref="U17:V17"/>
    <mergeCell ref="S18:T18"/>
    <mergeCell ref="U18:V18"/>
    <mergeCell ref="S19:T19"/>
    <mergeCell ref="U19:V19"/>
    <mergeCell ref="S20:T20"/>
    <mergeCell ref="U20:V20"/>
    <mergeCell ref="A19:L19"/>
    <mergeCell ref="M19:N19"/>
    <mergeCell ref="A20:L20"/>
    <mergeCell ref="M20:N20"/>
    <mergeCell ref="O20:P20"/>
    <mergeCell ref="Q20:R20"/>
    <mergeCell ref="O19:P19"/>
    <mergeCell ref="Q19:R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5" r:id="rId1"/>
  <headerFooter alignWithMargins="0">
    <oddHeader>&amp;CGodišnji izvještaj o izvršenju proračuna za 2019. godinu&amp;R&amp;9      Opći dio - račun financiranja po ekonomskoj klasifikaciji</oddHeader>
    <oddFooter>&amp;COpći dio - račun financiranja po ekonomskoj klasifikaciji&amp;R&amp;P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O5" sqref="O5"/>
    </sheetView>
  </sheetViews>
  <sheetFormatPr defaultColWidth="9.140625" defaultRowHeight="12.75"/>
  <cols>
    <col min="4" max="4" width="15.421875" style="0" customWidth="1"/>
    <col min="5" max="12" width="9.140625" style="0" hidden="1" customWidth="1"/>
    <col min="14" max="14" width="5.00390625" style="0" customWidth="1"/>
    <col min="16" max="16" width="8.57421875" style="0" customWidth="1"/>
    <col min="18" max="18" width="5.28125" style="0" customWidth="1"/>
    <col min="20" max="20" width="4.57421875" style="0" customWidth="1"/>
    <col min="22" max="22" width="4.421875" style="0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2" ht="12.75">
      <c r="A3" s="56"/>
      <c r="B3" s="56"/>
    </row>
    <row r="4" spans="1:15" ht="12.75">
      <c r="A4" s="56"/>
      <c r="B4" s="56"/>
      <c r="O4" t="s">
        <v>106</v>
      </c>
    </row>
    <row r="5" spans="1:2" ht="12.75">
      <c r="A5" s="56"/>
      <c r="B5" s="56"/>
    </row>
    <row r="6" spans="1:21" s="9" customFormat="1" ht="18">
      <c r="A6" s="119" t="s">
        <v>391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14" spans="1:22" ht="12.75">
      <c r="A14" s="118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18" t="s">
        <v>24</v>
      </c>
      <c r="N14" s="56"/>
      <c r="O14" s="118" t="s">
        <v>25</v>
      </c>
      <c r="P14" s="56"/>
      <c r="Q14" s="118" t="s">
        <v>26</v>
      </c>
      <c r="R14" s="56"/>
      <c r="S14" s="118" t="s">
        <v>27</v>
      </c>
      <c r="T14" s="56"/>
      <c r="U14" s="118" t="s">
        <v>28</v>
      </c>
      <c r="V14" s="56"/>
    </row>
    <row r="15" spans="1:22" ht="12.75">
      <c r="A15" s="118" t="s">
        <v>380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118" t="s">
        <v>30</v>
      </c>
      <c r="N15" s="56"/>
      <c r="O15" s="118" t="s">
        <v>31</v>
      </c>
      <c r="P15" s="56"/>
      <c r="Q15" s="118" t="s">
        <v>32</v>
      </c>
      <c r="R15" s="56"/>
      <c r="S15" s="118" t="s">
        <v>33</v>
      </c>
      <c r="T15" s="56"/>
      <c r="U15" s="118" t="s">
        <v>34</v>
      </c>
      <c r="V15" s="56"/>
    </row>
    <row r="16" spans="1:22" ht="12.75">
      <c r="A16" s="113" t="s">
        <v>392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112" t="s">
        <v>79</v>
      </c>
      <c r="N16" s="56"/>
      <c r="O16" s="112" t="s">
        <v>80</v>
      </c>
      <c r="P16" s="56"/>
      <c r="Q16" s="112" t="s">
        <v>81</v>
      </c>
      <c r="R16" s="56"/>
      <c r="S16" s="112" t="s">
        <v>82</v>
      </c>
      <c r="T16" s="56"/>
      <c r="U16" s="112" t="s">
        <v>83</v>
      </c>
      <c r="V16" s="56"/>
    </row>
    <row r="17" spans="1:22" ht="12.75">
      <c r="A17" s="117" t="s">
        <v>393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16" t="s">
        <v>79</v>
      </c>
      <c r="N17" s="56"/>
      <c r="O17" s="116" t="s">
        <v>80</v>
      </c>
      <c r="P17" s="56"/>
      <c r="Q17" s="116" t="s">
        <v>81</v>
      </c>
      <c r="R17" s="56"/>
      <c r="S17" s="116" t="s">
        <v>82</v>
      </c>
      <c r="T17" s="56"/>
      <c r="U17" s="116" t="s">
        <v>83</v>
      </c>
      <c r="V17" s="56"/>
    </row>
    <row r="18" spans="1:22" ht="12.75">
      <c r="A18" s="115" t="s">
        <v>394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14" t="s">
        <v>79</v>
      </c>
      <c r="N18" s="56"/>
      <c r="O18" s="114" t="s">
        <v>80</v>
      </c>
      <c r="P18" s="56"/>
      <c r="Q18" s="114" t="s">
        <v>81</v>
      </c>
      <c r="R18" s="56"/>
      <c r="S18" s="114" t="s">
        <v>82</v>
      </c>
      <c r="T18" s="56"/>
      <c r="U18" s="114" t="s">
        <v>83</v>
      </c>
      <c r="V18" s="56"/>
    </row>
    <row r="19" spans="1:22" ht="12.75">
      <c r="A19" s="115" t="s">
        <v>395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14" t="s">
        <v>79</v>
      </c>
      <c r="N19" s="56"/>
      <c r="O19" s="114" t="s">
        <v>80</v>
      </c>
      <c r="P19" s="56"/>
      <c r="Q19" s="114" t="s">
        <v>81</v>
      </c>
      <c r="R19" s="56"/>
      <c r="S19" s="114" t="s">
        <v>82</v>
      </c>
      <c r="T19" s="56"/>
      <c r="U19" s="114" t="s">
        <v>83</v>
      </c>
      <c r="V19" s="56"/>
    </row>
    <row r="20" spans="1:22" ht="12.75">
      <c r="A20" s="113" t="s">
        <v>384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12" t="s">
        <v>79</v>
      </c>
      <c r="N20" s="56"/>
      <c r="O20" s="112" t="s">
        <v>80</v>
      </c>
      <c r="P20" s="56"/>
      <c r="Q20" s="112" t="s">
        <v>81</v>
      </c>
      <c r="R20" s="56"/>
      <c r="S20" s="112" t="s">
        <v>82</v>
      </c>
      <c r="T20" s="56"/>
      <c r="U20" s="112" t="s">
        <v>83</v>
      </c>
      <c r="V20" s="56"/>
    </row>
  </sheetData>
  <sheetProtection/>
  <mergeCells count="50">
    <mergeCell ref="S14:T14"/>
    <mergeCell ref="U14:V14"/>
    <mergeCell ref="A1:B1"/>
    <mergeCell ref="A2:B2"/>
    <mergeCell ref="A3:B3"/>
    <mergeCell ref="A4:B4"/>
    <mergeCell ref="A5:B5"/>
    <mergeCell ref="A6:U6"/>
    <mergeCell ref="A7:U7"/>
    <mergeCell ref="A8:U8"/>
    <mergeCell ref="S15:T15"/>
    <mergeCell ref="U15:V15"/>
    <mergeCell ref="A14:L14"/>
    <mergeCell ref="M14:N14"/>
    <mergeCell ref="A15:L15"/>
    <mergeCell ref="M15:N15"/>
    <mergeCell ref="O15:P15"/>
    <mergeCell ref="Q15:R15"/>
    <mergeCell ref="O14:P14"/>
    <mergeCell ref="Q14:R14"/>
    <mergeCell ref="A17:L17"/>
    <mergeCell ref="M17:N17"/>
    <mergeCell ref="O17:P17"/>
    <mergeCell ref="Q17:R17"/>
    <mergeCell ref="A16:L16"/>
    <mergeCell ref="M16:N16"/>
    <mergeCell ref="O16:P16"/>
    <mergeCell ref="Q16:R16"/>
    <mergeCell ref="S16:T16"/>
    <mergeCell ref="U16:V16"/>
    <mergeCell ref="S17:T17"/>
    <mergeCell ref="U17:V17"/>
    <mergeCell ref="S18:T18"/>
    <mergeCell ref="U18:V18"/>
    <mergeCell ref="S19:T19"/>
    <mergeCell ref="U19:V19"/>
    <mergeCell ref="A18:L18"/>
    <mergeCell ref="M18:N18"/>
    <mergeCell ref="A19:L19"/>
    <mergeCell ref="M19:N19"/>
    <mergeCell ref="O19:P19"/>
    <mergeCell ref="Q19:R19"/>
    <mergeCell ref="O18:P18"/>
    <mergeCell ref="Q18:R18"/>
    <mergeCell ref="S20:T20"/>
    <mergeCell ref="U20:V20"/>
    <mergeCell ref="A20:L20"/>
    <mergeCell ref="M20:N20"/>
    <mergeCell ref="O20:P20"/>
    <mergeCell ref="Q20:R20"/>
  </mergeCells>
  <printOptions/>
  <pageMargins left="0.75" right="0.75" top="1" bottom="1" header="0.5" footer="0.5"/>
  <pageSetup horizontalDpi="600" verticalDpi="600" orientation="landscape" r:id="rId1"/>
  <headerFooter alignWithMargins="0">
    <oddHeader>&amp;CGodišnji izvještaj o izvršenju proračuna za 2019. godinu&amp;ROpći dio - račun financiranja po izvorima</oddHeader>
    <oddFooter>&amp;COpći dio - račin financiranja po izvorima&amp;R&amp;P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I4" sqref="I4"/>
    </sheetView>
  </sheetViews>
  <sheetFormatPr defaultColWidth="9.140625" defaultRowHeight="12.75"/>
  <cols>
    <col min="12" max="12" width="1.8515625" style="0" customWidth="1"/>
    <col min="13" max="13" width="4.7109375" style="0" hidden="1" customWidth="1"/>
    <col min="14" max="15" width="9.140625" style="0" hidden="1" customWidth="1"/>
    <col min="17" max="17" width="6.421875" style="0" customWidth="1"/>
    <col min="19" max="19" width="6.7109375" style="0" customWidth="1"/>
    <col min="21" max="21" width="1.421875" style="0" customWidth="1"/>
  </cols>
  <sheetData>
    <row r="1" spans="1:4" ht="12.75">
      <c r="A1" s="56"/>
      <c r="B1" s="56"/>
      <c r="C1" s="1"/>
      <c r="D1" s="2"/>
    </row>
    <row r="2" spans="1:4" ht="12.75">
      <c r="A2" s="56"/>
      <c r="B2" s="56"/>
      <c r="C2" s="1"/>
      <c r="D2" s="3"/>
    </row>
    <row r="3" spans="1:9" ht="12.75">
      <c r="A3" s="56"/>
      <c r="B3" s="56"/>
      <c r="I3" t="s">
        <v>107</v>
      </c>
    </row>
    <row r="4" spans="1:2" ht="12.75">
      <c r="A4" s="56"/>
      <c r="B4" s="56"/>
    </row>
    <row r="5" spans="1:2" ht="12.75">
      <c r="A5" s="56"/>
      <c r="B5" s="56"/>
    </row>
    <row r="6" spans="1:21" s="10" customFormat="1" ht="18">
      <c r="A6" s="138" t="s">
        <v>396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ht="12.75">
      <c r="A7" s="7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2.75">
      <c r="A8" s="7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2.75">
      <c r="A9" s="137" t="s">
        <v>397</v>
      </c>
      <c r="B9" s="56"/>
      <c r="C9" s="56"/>
      <c r="D9" s="56"/>
      <c r="E9" s="56"/>
      <c r="F9" s="137" t="s">
        <v>398</v>
      </c>
      <c r="G9" s="56"/>
      <c r="H9" s="56"/>
      <c r="I9" s="56"/>
      <c r="J9" s="56"/>
      <c r="K9" s="56"/>
      <c r="L9" s="56"/>
      <c r="M9" s="56"/>
      <c r="N9" s="56"/>
      <c r="O9" s="56"/>
      <c r="P9" s="137" t="s">
        <v>1066</v>
      </c>
      <c r="Q9" s="56"/>
      <c r="R9" s="137" t="s">
        <v>1067</v>
      </c>
      <c r="S9" s="56"/>
      <c r="T9" s="137" t="s">
        <v>399</v>
      </c>
      <c r="U9" s="56"/>
    </row>
    <row r="10" spans="1:21" ht="12.75">
      <c r="A10" s="137" t="s">
        <v>20</v>
      </c>
      <c r="B10" s="56"/>
      <c r="C10" s="56"/>
      <c r="D10" s="56"/>
      <c r="E10" s="56"/>
      <c r="F10" s="137" t="s">
        <v>20</v>
      </c>
      <c r="G10" s="56"/>
      <c r="H10" s="56"/>
      <c r="I10" s="56"/>
      <c r="J10" s="56"/>
      <c r="K10" s="56"/>
      <c r="L10" s="56"/>
      <c r="M10" s="56"/>
      <c r="N10" s="56"/>
      <c r="O10" s="56"/>
      <c r="P10" s="137" t="s">
        <v>30</v>
      </c>
      <c r="Q10" s="56"/>
      <c r="R10" s="137" t="s">
        <v>31</v>
      </c>
      <c r="S10" s="56"/>
      <c r="T10" s="137" t="s">
        <v>32</v>
      </c>
      <c r="U10" s="56"/>
    </row>
    <row r="11" spans="1:21" ht="12.75">
      <c r="A11" s="136" t="s">
        <v>20</v>
      </c>
      <c r="B11" s="132"/>
      <c r="C11" s="132"/>
      <c r="D11" s="132"/>
      <c r="E11" s="132"/>
      <c r="F11" s="140" t="s">
        <v>400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1" t="s">
        <v>67</v>
      </c>
      <c r="Q11" s="132"/>
      <c r="R11" s="131" t="s">
        <v>68</v>
      </c>
      <c r="S11" s="132"/>
      <c r="T11" s="131" t="s">
        <v>70</v>
      </c>
      <c r="U11" s="132"/>
    </row>
    <row r="12" spans="1:21" ht="42" customHeight="1">
      <c r="A12" s="133" t="s">
        <v>401</v>
      </c>
      <c r="B12" s="56"/>
      <c r="C12" s="56"/>
      <c r="D12" s="133" t="s">
        <v>402</v>
      </c>
      <c r="E12" s="56"/>
      <c r="F12" s="134" t="s">
        <v>403</v>
      </c>
      <c r="G12" s="62"/>
      <c r="H12" s="62"/>
      <c r="I12" s="62"/>
      <c r="J12" s="62"/>
      <c r="K12" s="62"/>
      <c r="L12" s="62"/>
      <c r="M12" s="62"/>
      <c r="N12" s="62"/>
      <c r="O12" s="61"/>
      <c r="P12" s="135" t="s">
        <v>404</v>
      </c>
      <c r="Q12" s="56"/>
      <c r="R12" s="135" t="s">
        <v>405</v>
      </c>
      <c r="S12" s="56"/>
      <c r="T12" s="135" t="s">
        <v>406</v>
      </c>
      <c r="U12" s="56"/>
    </row>
    <row r="13" spans="1:21" ht="12.75">
      <c r="A13" s="123" t="s">
        <v>407</v>
      </c>
      <c r="B13" s="122"/>
      <c r="C13" s="122"/>
      <c r="D13" s="123" t="s">
        <v>408</v>
      </c>
      <c r="E13" s="122"/>
      <c r="F13" s="124" t="s">
        <v>409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1" t="s">
        <v>410</v>
      </c>
      <c r="Q13" s="122"/>
      <c r="R13" s="121" t="s">
        <v>411</v>
      </c>
      <c r="S13" s="122"/>
      <c r="T13" s="121" t="s">
        <v>412</v>
      </c>
      <c r="U13" s="122"/>
    </row>
    <row r="14" spans="1:21" ht="12.75">
      <c r="A14" s="123" t="s">
        <v>407</v>
      </c>
      <c r="B14" s="122"/>
      <c r="C14" s="122"/>
      <c r="D14" s="123" t="s">
        <v>413</v>
      </c>
      <c r="E14" s="122"/>
      <c r="F14" s="124" t="s">
        <v>414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1" t="s">
        <v>415</v>
      </c>
      <c r="Q14" s="122"/>
      <c r="R14" s="121" t="s">
        <v>416</v>
      </c>
      <c r="S14" s="122"/>
      <c r="T14" s="121" t="s">
        <v>417</v>
      </c>
      <c r="U14" s="122"/>
    </row>
    <row r="15" spans="1:21" ht="12.75">
      <c r="A15" s="123" t="s">
        <v>407</v>
      </c>
      <c r="B15" s="122"/>
      <c r="C15" s="122"/>
      <c r="D15" s="123" t="s">
        <v>418</v>
      </c>
      <c r="E15" s="122"/>
      <c r="F15" s="124" t="s">
        <v>1225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1" t="s">
        <v>1226</v>
      </c>
      <c r="Q15" s="122"/>
      <c r="R15" s="121" t="s">
        <v>1227</v>
      </c>
      <c r="S15" s="122"/>
      <c r="T15" s="121" t="s">
        <v>1228</v>
      </c>
      <c r="U15" s="122"/>
    </row>
    <row r="16" spans="1:21" ht="12.75">
      <c r="A16" s="123" t="s">
        <v>407</v>
      </c>
      <c r="B16" s="122"/>
      <c r="C16" s="122"/>
      <c r="D16" s="123" t="s">
        <v>1229</v>
      </c>
      <c r="E16" s="122"/>
      <c r="F16" s="124" t="s">
        <v>1230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1" t="s">
        <v>1231</v>
      </c>
      <c r="Q16" s="122"/>
      <c r="R16" s="121" t="s">
        <v>1232</v>
      </c>
      <c r="S16" s="122"/>
      <c r="T16" s="121" t="s">
        <v>1233</v>
      </c>
      <c r="U16" s="122"/>
    </row>
    <row r="17" spans="1:21" ht="12.75">
      <c r="A17" s="123" t="s">
        <v>407</v>
      </c>
      <c r="B17" s="122"/>
      <c r="C17" s="122"/>
      <c r="D17" s="123" t="s">
        <v>1234</v>
      </c>
      <c r="E17" s="122"/>
      <c r="F17" s="124" t="s">
        <v>1235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1" t="s">
        <v>1236</v>
      </c>
      <c r="Q17" s="122"/>
      <c r="R17" s="121" t="s">
        <v>1237</v>
      </c>
      <c r="S17" s="122"/>
      <c r="T17" s="121" t="s">
        <v>1238</v>
      </c>
      <c r="U17" s="122"/>
    </row>
    <row r="18" spans="1:21" ht="12.75">
      <c r="A18" s="123" t="s">
        <v>407</v>
      </c>
      <c r="B18" s="122"/>
      <c r="C18" s="122"/>
      <c r="D18" s="123" t="s">
        <v>1239</v>
      </c>
      <c r="E18" s="122"/>
      <c r="F18" s="124" t="s">
        <v>1240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1" t="s">
        <v>1241</v>
      </c>
      <c r="Q18" s="122"/>
      <c r="R18" s="121" t="s">
        <v>1242</v>
      </c>
      <c r="S18" s="122"/>
      <c r="T18" s="121" t="s">
        <v>1243</v>
      </c>
      <c r="U18" s="122"/>
    </row>
    <row r="19" spans="1:21" ht="12.75">
      <c r="A19" s="123" t="s">
        <v>407</v>
      </c>
      <c r="B19" s="122"/>
      <c r="C19" s="122"/>
      <c r="D19" s="123" t="s">
        <v>1244</v>
      </c>
      <c r="E19" s="122"/>
      <c r="F19" s="124" t="s">
        <v>1245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1" t="s">
        <v>366</v>
      </c>
      <c r="Q19" s="122"/>
      <c r="R19" s="121" t="s">
        <v>367</v>
      </c>
      <c r="S19" s="122"/>
      <c r="T19" s="121" t="s">
        <v>369</v>
      </c>
      <c r="U19" s="122"/>
    </row>
    <row r="20" spans="1:21" ht="12.75">
      <c r="A20" s="123" t="s">
        <v>407</v>
      </c>
      <c r="B20" s="122"/>
      <c r="C20" s="122"/>
      <c r="D20" s="123" t="s">
        <v>1246</v>
      </c>
      <c r="E20" s="122"/>
      <c r="F20" s="124" t="s">
        <v>1247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1" t="s">
        <v>1248</v>
      </c>
      <c r="Q20" s="122"/>
      <c r="R20" s="121" t="s">
        <v>1249</v>
      </c>
      <c r="S20" s="122"/>
      <c r="T20" s="121" t="s">
        <v>1250</v>
      </c>
      <c r="U20" s="122"/>
    </row>
    <row r="21" spans="1:21" ht="12.75">
      <c r="A21" s="123" t="s">
        <v>407</v>
      </c>
      <c r="B21" s="122"/>
      <c r="C21" s="122"/>
      <c r="D21" s="123" t="s">
        <v>1251</v>
      </c>
      <c r="E21" s="122"/>
      <c r="F21" s="124" t="s">
        <v>1252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1" t="s">
        <v>1253</v>
      </c>
      <c r="Q21" s="122"/>
      <c r="R21" s="121" t="s">
        <v>1254</v>
      </c>
      <c r="S21" s="122"/>
      <c r="T21" s="121" t="s">
        <v>1387</v>
      </c>
      <c r="U21" s="122"/>
    </row>
    <row r="22" spans="1:21" s="12" customFormat="1" ht="45.75" customHeight="1">
      <c r="A22" s="125" t="s">
        <v>401</v>
      </c>
      <c r="B22" s="62"/>
      <c r="C22" s="62"/>
      <c r="D22" s="125" t="s">
        <v>1255</v>
      </c>
      <c r="E22" s="62"/>
      <c r="F22" s="129" t="s">
        <v>1256</v>
      </c>
      <c r="G22" s="62"/>
      <c r="H22" s="62"/>
      <c r="I22" s="62"/>
      <c r="J22" s="62"/>
      <c r="K22" s="62"/>
      <c r="L22" s="62"/>
      <c r="M22" s="62"/>
      <c r="N22" s="62"/>
      <c r="O22" s="62"/>
      <c r="P22" s="130" t="s">
        <v>1257</v>
      </c>
      <c r="Q22" s="62"/>
      <c r="R22" s="130" t="s">
        <v>1258</v>
      </c>
      <c r="S22" s="62"/>
      <c r="T22" s="130" t="s">
        <v>1259</v>
      </c>
      <c r="U22" s="62"/>
    </row>
    <row r="23" spans="1:21" ht="42.75" customHeight="1">
      <c r="A23" s="123" t="s">
        <v>407</v>
      </c>
      <c r="B23" s="122"/>
      <c r="C23" s="122"/>
      <c r="D23" s="123" t="s">
        <v>1260</v>
      </c>
      <c r="E23" s="122"/>
      <c r="F23" s="126" t="s">
        <v>1261</v>
      </c>
      <c r="G23" s="127"/>
      <c r="H23" s="127"/>
      <c r="I23" s="127"/>
      <c r="J23" s="127"/>
      <c r="K23" s="127"/>
      <c r="L23" s="127"/>
      <c r="M23" s="127"/>
      <c r="N23" s="127"/>
      <c r="O23" s="128"/>
      <c r="P23" s="121" t="s">
        <v>1262</v>
      </c>
      <c r="Q23" s="122"/>
      <c r="R23" s="121" t="s">
        <v>1263</v>
      </c>
      <c r="S23" s="122"/>
      <c r="T23" s="121" t="s">
        <v>1264</v>
      </c>
      <c r="U23" s="122"/>
    </row>
    <row r="24" spans="1:21" ht="12.75">
      <c r="A24" s="123" t="s">
        <v>407</v>
      </c>
      <c r="B24" s="122"/>
      <c r="C24" s="122"/>
      <c r="D24" s="123" t="s">
        <v>1265</v>
      </c>
      <c r="E24" s="122"/>
      <c r="F24" s="124" t="s">
        <v>1266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1" t="s">
        <v>1267</v>
      </c>
      <c r="Q24" s="122"/>
      <c r="R24" s="121" t="s">
        <v>1268</v>
      </c>
      <c r="S24" s="122"/>
      <c r="T24" s="121" t="s">
        <v>1269</v>
      </c>
      <c r="U24" s="122"/>
    </row>
    <row r="25" spans="1:21" s="12" customFormat="1" ht="32.25" customHeight="1">
      <c r="A25" s="125" t="s">
        <v>401</v>
      </c>
      <c r="B25" s="62"/>
      <c r="C25" s="62"/>
      <c r="D25" s="125" t="s">
        <v>1270</v>
      </c>
      <c r="E25" s="62"/>
      <c r="F25" s="129" t="s">
        <v>1271</v>
      </c>
      <c r="G25" s="62"/>
      <c r="H25" s="62"/>
      <c r="I25" s="62"/>
      <c r="J25" s="62"/>
      <c r="K25" s="62"/>
      <c r="L25" s="62"/>
      <c r="M25" s="62"/>
      <c r="N25" s="62"/>
      <c r="O25" s="62"/>
      <c r="P25" s="130" t="s">
        <v>1272</v>
      </c>
      <c r="Q25" s="62"/>
      <c r="R25" s="130" t="s">
        <v>1273</v>
      </c>
      <c r="S25" s="62"/>
      <c r="T25" s="130" t="s">
        <v>1274</v>
      </c>
      <c r="U25" s="62"/>
    </row>
    <row r="26" spans="1:21" ht="38.25" customHeight="1">
      <c r="A26" s="123" t="s">
        <v>407</v>
      </c>
      <c r="B26" s="122"/>
      <c r="C26" s="122"/>
      <c r="D26" s="123" t="s">
        <v>1275</v>
      </c>
      <c r="E26" s="122"/>
      <c r="F26" s="126" t="s">
        <v>1276</v>
      </c>
      <c r="G26" s="127"/>
      <c r="H26" s="127"/>
      <c r="I26" s="127"/>
      <c r="J26" s="127"/>
      <c r="K26" s="127"/>
      <c r="L26" s="127"/>
      <c r="M26" s="127"/>
      <c r="N26" s="127"/>
      <c r="O26" s="128"/>
      <c r="P26" s="121" t="s">
        <v>1277</v>
      </c>
      <c r="Q26" s="122"/>
      <c r="R26" s="121" t="s">
        <v>1278</v>
      </c>
      <c r="S26" s="122"/>
      <c r="T26" s="121" t="s">
        <v>1279</v>
      </c>
      <c r="U26" s="122"/>
    </row>
    <row r="27" spans="1:21" ht="12.75">
      <c r="A27" s="123" t="s">
        <v>407</v>
      </c>
      <c r="B27" s="122"/>
      <c r="C27" s="122"/>
      <c r="D27" s="123" t="s">
        <v>1280</v>
      </c>
      <c r="E27" s="122"/>
      <c r="F27" s="124" t="s">
        <v>1281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1" t="s">
        <v>1282</v>
      </c>
      <c r="Q27" s="122"/>
      <c r="R27" s="121" t="s">
        <v>1283</v>
      </c>
      <c r="S27" s="122"/>
      <c r="T27" s="121" t="s">
        <v>1284</v>
      </c>
      <c r="U27" s="122"/>
    </row>
  </sheetData>
  <sheetProtection/>
  <mergeCells count="119">
    <mergeCell ref="A1:B1"/>
    <mergeCell ref="A2:B2"/>
    <mergeCell ref="A3:B3"/>
    <mergeCell ref="A4:B4"/>
    <mergeCell ref="F9:O9"/>
    <mergeCell ref="P9:Q9"/>
    <mergeCell ref="A5:B5"/>
    <mergeCell ref="A6:U6"/>
    <mergeCell ref="A7:U7"/>
    <mergeCell ref="A8:U8"/>
    <mergeCell ref="F11:O11"/>
    <mergeCell ref="P11:Q11"/>
    <mergeCell ref="R11:S11"/>
    <mergeCell ref="T9:U9"/>
    <mergeCell ref="T10:U10"/>
    <mergeCell ref="A10:E10"/>
    <mergeCell ref="F10:O10"/>
    <mergeCell ref="P10:Q10"/>
    <mergeCell ref="R10:S10"/>
    <mergeCell ref="A9:E9"/>
    <mergeCell ref="F13:O13"/>
    <mergeCell ref="P13:Q13"/>
    <mergeCell ref="R13:S13"/>
    <mergeCell ref="R9:S9"/>
    <mergeCell ref="T11:U11"/>
    <mergeCell ref="A12:C12"/>
    <mergeCell ref="D12:E12"/>
    <mergeCell ref="F12:O12"/>
    <mergeCell ref="P12:Q12"/>
    <mergeCell ref="R12:S12"/>
    <mergeCell ref="T12:U12"/>
    <mergeCell ref="A11:E11"/>
    <mergeCell ref="T13:U13"/>
    <mergeCell ref="A14:C14"/>
    <mergeCell ref="D14:E14"/>
    <mergeCell ref="F14:O14"/>
    <mergeCell ref="P14:Q14"/>
    <mergeCell ref="R14:S14"/>
    <mergeCell ref="T14:U14"/>
    <mergeCell ref="A13:C13"/>
    <mergeCell ref="D13:E13"/>
    <mergeCell ref="A16:C16"/>
    <mergeCell ref="D16:E16"/>
    <mergeCell ref="F16:O16"/>
    <mergeCell ref="P16:Q16"/>
    <mergeCell ref="A15:C15"/>
    <mergeCell ref="D15:E15"/>
    <mergeCell ref="F15:O15"/>
    <mergeCell ref="P15:Q15"/>
    <mergeCell ref="R15:S15"/>
    <mergeCell ref="T15:U15"/>
    <mergeCell ref="R16:S16"/>
    <mergeCell ref="T16:U16"/>
    <mergeCell ref="R17:S17"/>
    <mergeCell ref="T17:U17"/>
    <mergeCell ref="R18:S18"/>
    <mergeCell ref="T18:U18"/>
    <mergeCell ref="A17:C17"/>
    <mergeCell ref="D17:E17"/>
    <mergeCell ref="A18:C18"/>
    <mergeCell ref="D18:E18"/>
    <mergeCell ref="F18:O18"/>
    <mergeCell ref="P18:Q18"/>
    <mergeCell ref="F17:O17"/>
    <mergeCell ref="P17:Q17"/>
    <mergeCell ref="A20:C20"/>
    <mergeCell ref="D20:E20"/>
    <mergeCell ref="F20:O20"/>
    <mergeCell ref="P20:Q20"/>
    <mergeCell ref="A19:C19"/>
    <mergeCell ref="D19:E19"/>
    <mergeCell ref="F19:O19"/>
    <mergeCell ref="P19:Q19"/>
    <mergeCell ref="R19:S19"/>
    <mergeCell ref="T19:U19"/>
    <mergeCell ref="R20:S20"/>
    <mergeCell ref="T20:U20"/>
    <mergeCell ref="R21:S21"/>
    <mergeCell ref="T21:U21"/>
    <mergeCell ref="R22:S22"/>
    <mergeCell ref="T22:U22"/>
    <mergeCell ref="A21:C21"/>
    <mergeCell ref="D21:E21"/>
    <mergeCell ref="A22:C22"/>
    <mergeCell ref="D22:E22"/>
    <mergeCell ref="F22:O22"/>
    <mergeCell ref="P22:Q22"/>
    <mergeCell ref="F21:O21"/>
    <mergeCell ref="P21:Q21"/>
    <mergeCell ref="A24:C24"/>
    <mergeCell ref="D24:E24"/>
    <mergeCell ref="F24:O24"/>
    <mergeCell ref="P24:Q24"/>
    <mergeCell ref="A23:C23"/>
    <mergeCell ref="D23:E23"/>
    <mergeCell ref="F23:O23"/>
    <mergeCell ref="P23:Q23"/>
    <mergeCell ref="R23:S23"/>
    <mergeCell ref="T23:U23"/>
    <mergeCell ref="R24:S24"/>
    <mergeCell ref="T24:U24"/>
    <mergeCell ref="R25:S25"/>
    <mergeCell ref="T25:U25"/>
    <mergeCell ref="R26:S26"/>
    <mergeCell ref="T26:U26"/>
    <mergeCell ref="A25:C25"/>
    <mergeCell ref="D25:E25"/>
    <mergeCell ref="A26:C26"/>
    <mergeCell ref="D26:E26"/>
    <mergeCell ref="F26:O26"/>
    <mergeCell ref="P26:Q26"/>
    <mergeCell ref="F25:O25"/>
    <mergeCell ref="P25:Q25"/>
    <mergeCell ref="R27:S27"/>
    <mergeCell ref="T27:U27"/>
    <mergeCell ref="A27:C27"/>
    <mergeCell ref="D27:E27"/>
    <mergeCell ref="F27:O27"/>
    <mergeCell ref="P27:Q27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&amp;CGodišnji izvještaj o izvršenju proračuna za 2019. godinu&amp;RPosebni dio - organizacijska klasifikacija</oddHeader>
    <oddFooter>&amp;CPosebni dio - organizacijska klasifikacija&amp;R&amp;P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06"/>
  <sheetViews>
    <sheetView zoomScalePageLayoutView="0" workbookViewId="0" topLeftCell="B1">
      <selection activeCell="I3" sqref="I3"/>
    </sheetView>
  </sheetViews>
  <sheetFormatPr defaultColWidth="9.140625" defaultRowHeight="12.75"/>
  <cols>
    <col min="1" max="1" width="9.140625" style="0" hidden="1" customWidth="1"/>
    <col min="2" max="2" width="7.28125" style="0" customWidth="1"/>
    <col min="3" max="3" width="2.00390625" style="0" customWidth="1"/>
    <col min="9" max="9" width="41.00390625" style="0" customWidth="1"/>
    <col min="11" max="11" width="6.421875" style="0" customWidth="1"/>
    <col min="13" max="13" width="7.00390625" style="0" customWidth="1"/>
    <col min="15" max="15" width="0.42578125" style="0" customWidth="1"/>
  </cols>
  <sheetData>
    <row r="1" spans="2:3" ht="12.75">
      <c r="B1" s="1"/>
      <c r="C1" s="2"/>
    </row>
    <row r="2" spans="2:3" ht="12.75">
      <c r="B2" s="1"/>
      <c r="C2" s="3"/>
    </row>
    <row r="3" ht="12.75">
      <c r="I3" s="54" t="s">
        <v>108</v>
      </c>
    </row>
    <row r="6" spans="1:15" s="11" customFormat="1" ht="18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2:15" ht="12.75">
      <c r="B9" s="164" t="s">
        <v>1285</v>
      </c>
      <c r="C9" s="56"/>
      <c r="D9" s="56"/>
      <c r="E9" s="56"/>
      <c r="F9" s="56"/>
      <c r="G9" s="56"/>
      <c r="H9" s="56"/>
      <c r="I9" s="56"/>
      <c r="J9" s="163" t="s">
        <v>20</v>
      </c>
      <c r="K9" s="56"/>
      <c r="L9" s="163" t="s">
        <v>20</v>
      </c>
      <c r="M9" s="56"/>
      <c r="N9" s="163" t="s">
        <v>20</v>
      </c>
      <c r="O9" s="56"/>
    </row>
    <row r="10" spans="2:15" ht="12.75">
      <c r="B10" s="164" t="s">
        <v>1286</v>
      </c>
      <c r="C10" s="56"/>
      <c r="D10" s="56"/>
      <c r="E10" s="56"/>
      <c r="F10" s="56"/>
      <c r="G10" s="56"/>
      <c r="H10" s="56"/>
      <c r="I10" s="56"/>
      <c r="J10" s="163" t="s">
        <v>20</v>
      </c>
      <c r="K10" s="56"/>
      <c r="L10" s="163" t="s">
        <v>20</v>
      </c>
      <c r="M10" s="56"/>
      <c r="N10" s="163" t="s">
        <v>20</v>
      </c>
      <c r="O10" s="56"/>
    </row>
    <row r="11" spans="2:15" ht="27" customHeight="1">
      <c r="B11" s="165" t="s">
        <v>1287</v>
      </c>
      <c r="C11" s="61"/>
      <c r="D11" s="163" t="s">
        <v>1288</v>
      </c>
      <c r="E11" s="56"/>
      <c r="F11" s="56"/>
      <c r="G11" s="56"/>
      <c r="H11" s="56"/>
      <c r="I11" s="56"/>
      <c r="J11" s="163" t="s">
        <v>1066</v>
      </c>
      <c r="K11" s="56"/>
      <c r="L11" s="163" t="s">
        <v>1067</v>
      </c>
      <c r="M11" s="56"/>
      <c r="N11" s="163" t="s">
        <v>399</v>
      </c>
      <c r="O11" s="56"/>
    </row>
    <row r="12" spans="1:15" ht="12.75">
      <c r="A12" s="162"/>
      <c r="B12" s="162"/>
      <c r="C12" s="162"/>
      <c r="D12" s="162"/>
      <c r="E12" s="162"/>
      <c r="F12" s="162"/>
      <c r="G12" s="162"/>
      <c r="H12" s="162"/>
      <c r="I12" s="162"/>
      <c r="J12" s="163" t="s">
        <v>30</v>
      </c>
      <c r="K12" s="56"/>
      <c r="L12" s="163" t="s">
        <v>31</v>
      </c>
      <c r="M12" s="56"/>
      <c r="N12" s="163" t="s">
        <v>32</v>
      </c>
      <c r="O12" s="56"/>
    </row>
    <row r="13" spans="2:15" ht="12.75">
      <c r="B13" s="160" t="s">
        <v>400</v>
      </c>
      <c r="C13" s="56"/>
      <c r="D13" s="56"/>
      <c r="E13" s="56"/>
      <c r="F13" s="56"/>
      <c r="G13" s="56"/>
      <c r="H13" s="56"/>
      <c r="I13" s="56"/>
      <c r="J13" s="161">
        <v>64060359</v>
      </c>
      <c r="K13" s="56"/>
      <c r="L13" s="161">
        <v>55358443.44</v>
      </c>
      <c r="M13" s="56"/>
      <c r="N13" s="159">
        <v>86.42</v>
      </c>
      <c r="O13" s="56"/>
    </row>
    <row r="14" spans="2:15" ht="12.75">
      <c r="B14" s="155" t="s">
        <v>1289</v>
      </c>
      <c r="C14" s="56"/>
      <c r="D14" s="56"/>
      <c r="E14" s="56"/>
      <c r="F14" s="56"/>
      <c r="G14" s="56"/>
      <c r="H14" s="56"/>
      <c r="I14" s="56"/>
      <c r="J14" s="156">
        <v>23366139</v>
      </c>
      <c r="K14" s="56"/>
      <c r="L14" s="156">
        <v>20260055.92</v>
      </c>
      <c r="M14" s="56"/>
      <c r="N14" s="157">
        <v>86.71</v>
      </c>
      <c r="O14" s="56"/>
    </row>
    <row r="15" spans="2:15" ht="12.75">
      <c r="B15" s="155" t="s">
        <v>1290</v>
      </c>
      <c r="C15" s="56"/>
      <c r="D15" s="56"/>
      <c r="E15" s="56"/>
      <c r="F15" s="56"/>
      <c r="G15" s="56"/>
      <c r="H15" s="56"/>
      <c r="I15" s="56"/>
      <c r="J15" s="156">
        <v>9547750</v>
      </c>
      <c r="K15" s="56"/>
      <c r="L15" s="156">
        <v>8853348.29</v>
      </c>
      <c r="M15" s="56"/>
      <c r="N15" s="157">
        <v>92.73</v>
      </c>
      <c r="O15" s="56"/>
    </row>
    <row r="16" spans="2:15" ht="12.75">
      <c r="B16" s="147" t="s">
        <v>114</v>
      </c>
      <c r="C16" s="56"/>
      <c r="D16" s="56"/>
      <c r="E16" s="56"/>
      <c r="F16" s="56"/>
      <c r="G16" s="56"/>
      <c r="H16" s="56"/>
      <c r="I16" s="56"/>
      <c r="J16" s="148">
        <v>7969800</v>
      </c>
      <c r="K16" s="56"/>
      <c r="L16" s="148">
        <v>7322286.51</v>
      </c>
      <c r="M16" s="56"/>
      <c r="N16" s="146">
        <v>91.88</v>
      </c>
      <c r="O16" s="56"/>
    </row>
    <row r="17" spans="2:15" ht="12.75">
      <c r="B17" s="147" t="s">
        <v>120</v>
      </c>
      <c r="C17" s="56"/>
      <c r="D17" s="56"/>
      <c r="E17" s="56"/>
      <c r="F17" s="56"/>
      <c r="G17" s="56"/>
      <c r="H17" s="56"/>
      <c r="I17" s="56"/>
      <c r="J17" s="148">
        <v>7969800</v>
      </c>
      <c r="K17" s="56"/>
      <c r="L17" s="148">
        <v>7322286.51</v>
      </c>
      <c r="M17" s="56"/>
      <c r="N17" s="146">
        <v>91.88</v>
      </c>
      <c r="O17" s="56"/>
    </row>
    <row r="18" spans="2:15" ht="12.75">
      <c r="B18" s="147" t="s">
        <v>122</v>
      </c>
      <c r="C18" s="56"/>
      <c r="D18" s="56"/>
      <c r="E18" s="56"/>
      <c r="F18" s="56"/>
      <c r="G18" s="56"/>
      <c r="H18" s="56"/>
      <c r="I18" s="56"/>
      <c r="J18" s="148">
        <v>552800</v>
      </c>
      <c r="K18" s="56"/>
      <c r="L18" s="148">
        <v>493075.44</v>
      </c>
      <c r="M18" s="56"/>
      <c r="N18" s="146">
        <v>89.2</v>
      </c>
      <c r="O18" s="56"/>
    </row>
    <row r="19" spans="2:15" ht="12.75">
      <c r="B19" s="147" t="s">
        <v>128</v>
      </c>
      <c r="C19" s="56"/>
      <c r="D19" s="56"/>
      <c r="E19" s="56"/>
      <c r="F19" s="56"/>
      <c r="G19" s="56"/>
      <c r="H19" s="56"/>
      <c r="I19" s="56"/>
      <c r="J19" s="148">
        <v>552800</v>
      </c>
      <c r="K19" s="56"/>
      <c r="L19" s="148">
        <v>493075.44</v>
      </c>
      <c r="M19" s="56"/>
      <c r="N19" s="146">
        <v>89.2</v>
      </c>
      <c r="O19" s="56"/>
    </row>
    <row r="20" spans="2:15" ht="12.75">
      <c r="B20" s="147" t="s">
        <v>175</v>
      </c>
      <c r="C20" s="56"/>
      <c r="D20" s="56"/>
      <c r="E20" s="56"/>
      <c r="F20" s="56"/>
      <c r="G20" s="56"/>
      <c r="H20" s="56"/>
      <c r="I20" s="56"/>
      <c r="J20" s="148">
        <v>605150</v>
      </c>
      <c r="K20" s="56"/>
      <c r="L20" s="148">
        <v>630639.07</v>
      </c>
      <c r="M20" s="56"/>
      <c r="N20" s="146">
        <v>104.21</v>
      </c>
      <c r="O20" s="56"/>
    </row>
    <row r="21" spans="2:15" ht="12.75">
      <c r="B21" s="147" t="s">
        <v>181</v>
      </c>
      <c r="C21" s="56"/>
      <c r="D21" s="56"/>
      <c r="E21" s="56"/>
      <c r="F21" s="56"/>
      <c r="G21" s="56"/>
      <c r="H21" s="56"/>
      <c r="I21" s="56"/>
      <c r="J21" s="148">
        <v>605150</v>
      </c>
      <c r="K21" s="56"/>
      <c r="L21" s="148">
        <v>630639.07</v>
      </c>
      <c r="M21" s="56"/>
      <c r="N21" s="146">
        <v>104.21</v>
      </c>
      <c r="O21" s="56"/>
    </row>
    <row r="22" spans="2:15" ht="12.75">
      <c r="B22" s="147" t="s">
        <v>202</v>
      </c>
      <c r="C22" s="56"/>
      <c r="D22" s="56"/>
      <c r="E22" s="56"/>
      <c r="F22" s="56"/>
      <c r="G22" s="56"/>
      <c r="H22" s="56"/>
      <c r="I22" s="56"/>
      <c r="J22" s="148">
        <v>420000</v>
      </c>
      <c r="K22" s="56"/>
      <c r="L22" s="148">
        <v>407347.27</v>
      </c>
      <c r="M22" s="56"/>
      <c r="N22" s="146">
        <v>96.99</v>
      </c>
      <c r="O22" s="56"/>
    </row>
    <row r="23" spans="2:15" ht="12.75">
      <c r="B23" s="147" t="s">
        <v>205</v>
      </c>
      <c r="C23" s="56"/>
      <c r="D23" s="56"/>
      <c r="E23" s="56"/>
      <c r="F23" s="56"/>
      <c r="G23" s="56"/>
      <c r="H23" s="56"/>
      <c r="I23" s="56"/>
      <c r="J23" s="148">
        <v>420000</v>
      </c>
      <c r="K23" s="56"/>
      <c r="L23" s="148">
        <v>407347.27</v>
      </c>
      <c r="M23" s="56"/>
      <c r="N23" s="146">
        <v>96.99</v>
      </c>
      <c r="O23" s="56"/>
    </row>
    <row r="24" spans="2:15" ht="12.75">
      <c r="B24" s="153" t="s">
        <v>1291</v>
      </c>
      <c r="C24" s="56"/>
      <c r="D24" s="153" t="s">
        <v>1292</v>
      </c>
      <c r="E24" s="56"/>
      <c r="F24" s="56"/>
      <c r="G24" s="56"/>
      <c r="H24" s="56"/>
      <c r="I24" s="56"/>
      <c r="J24" s="149">
        <v>3541000</v>
      </c>
      <c r="K24" s="56"/>
      <c r="L24" s="149">
        <v>3112832.32</v>
      </c>
      <c r="M24" s="56"/>
      <c r="N24" s="150">
        <v>87.91</v>
      </c>
      <c r="O24" s="56"/>
    </row>
    <row r="25" spans="2:15" ht="12.75">
      <c r="B25" s="154" t="s">
        <v>1293</v>
      </c>
      <c r="C25" s="56"/>
      <c r="D25" s="154" t="s">
        <v>1294</v>
      </c>
      <c r="E25" s="56"/>
      <c r="F25" s="56"/>
      <c r="G25" s="56"/>
      <c r="H25" s="56"/>
      <c r="I25" s="56"/>
      <c r="J25" s="151">
        <v>2425000</v>
      </c>
      <c r="K25" s="56"/>
      <c r="L25" s="151">
        <v>2078370.18</v>
      </c>
      <c r="M25" s="56"/>
      <c r="N25" s="152">
        <v>85.71</v>
      </c>
      <c r="O25" s="56"/>
    </row>
    <row r="26" spans="2:15" ht="12.75">
      <c r="B26" s="147" t="s">
        <v>114</v>
      </c>
      <c r="C26" s="56"/>
      <c r="D26" s="56"/>
      <c r="E26" s="56"/>
      <c r="F26" s="56"/>
      <c r="G26" s="56"/>
      <c r="H26" s="56"/>
      <c r="I26" s="56"/>
      <c r="J26" s="148">
        <v>2235000</v>
      </c>
      <c r="K26" s="56"/>
      <c r="L26" s="148">
        <v>1895537.92</v>
      </c>
      <c r="M26" s="56"/>
      <c r="N26" s="146">
        <v>84.81</v>
      </c>
      <c r="O26" s="56"/>
    </row>
    <row r="27" spans="2:15" ht="12.75">
      <c r="B27" s="147" t="s">
        <v>120</v>
      </c>
      <c r="C27" s="56"/>
      <c r="D27" s="56"/>
      <c r="E27" s="56"/>
      <c r="F27" s="56"/>
      <c r="G27" s="56"/>
      <c r="H27" s="56"/>
      <c r="I27" s="56"/>
      <c r="J27" s="148">
        <v>2235000</v>
      </c>
      <c r="K27" s="56"/>
      <c r="L27" s="148">
        <v>1895537.92</v>
      </c>
      <c r="M27" s="56"/>
      <c r="N27" s="146">
        <v>84.81</v>
      </c>
      <c r="O27" s="56"/>
    </row>
    <row r="28" spans="2:15" ht="12.75">
      <c r="B28" s="142" t="s">
        <v>1295</v>
      </c>
      <c r="C28" s="56"/>
      <c r="D28" s="142" t="s">
        <v>1296</v>
      </c>
      <c r="E28" s="56"/>
      <c r="F28" s="56"/>
      <c r="G28" s="56"/>
      <c r="H28" s="56"/>
      <c r="I28" s="56"/>
      <c r="J28" s="143">
        <v>65000</v>
      </c>
      <c r="K28" s="56"/>
      <c r="L28" s="143">
        <v>60158.75</v>
      </c>
      <c r="M28" s="56"/>
      <c r="N28" s="145">
        <v>92.55</v>
      </c>
      <c r="O28" s="56"/>
    </row>
    <row r="29" spans="2:15" ht="12.75">
      <c r="B29" s="71" t="s">
        <v>1297</v>
      </c>
      <c r="C29" s="56"/>
      <c r="D29" s="71" t="s">
        <v>1298</v>
      </c>
      <c r="E29" s="56"/>
      <c r="F29" s="56"/>
      <c r="G29" s="56"/>
      <c r="H29" s="56"/>
      <c r="I29" s="56"/>
      <c r="J29" s="141" t="s">
        <v>20</v>
      </c>
      <c r="K29" s="56"/>
      <c r="L29" s="141">
        <v>60158.75</v>
      </c>
      <c r="M29" s="56"/>
      <c r="N29" s="144" t="s">
        <v>20</v>
      </c>
      <c r="O29" s="56"/>
    </row>
    <row r="30" spans="2:15" ht="12.75">
      <c r="B30" s="142" t="s">
        <v>1299</v>
      </c>
      <c r="C30" s="56"/>
      <c r="D30" s="142" t="s">
        <v>1300</v>
      </c>
      <c r="E30" s="56"/>
      <c r="F30" s="56"/>
      <c r="G30" s="56"/>
      <c r="H30" s="56"/>
      <c r="I30" s="56"/>
      <c r="J30" s="143">
        <v>355000</v>
      </c>
      <c r="K30" s="56"/>
      <c r="L30" s="143">
        <v>345499.18</v>
      </c>
      <c r="M30" s="56"/>
      <c r="N30" s="145">
        <v>97.32</v>
      </c>
      <c r="O30" s="56"/>
    </row>
    <row r="31" spans="2:15" ht="12.75">
      <c r="B31" s="71" t="s">
        <v>1301</v>
      </c>
      <c r="C31" s="56"/>
      <c r="D31" s="71" t="s">
        <v>1302</v>
      </c>
      <c r="E31" s="56"/>
      <c r="F31" s="56"/>
      <c r="G31" s="56"/>
      <c r="H31" s="56"/>
      <c r="I31" s="56"/>
      <c r="J31" s="141" t="s">
        <v>20</v>
      </c>
      <c r="K31" s="56"/>
      <c r="L31" s="141">
        <v>112069.65</v>
      </c>
      <c r="M31" s="56"/>
      <c r="N31" s="144" t="s">
        <v>20</v>
      </c>
      <c r="O31" s="56"/>
    </row>
    <row r="32" spans="2:15" ht="12.75">
      <c r="B32" s="71" t="s">
        <v>1303</v>
      </c>
      <c r="C32" s="56"/>
      <c r="D32" s="71" t="s">
        <v>1304</v>
      </c>
      <c r="E32" s="56"/>
      <c r="F32" s="56"/>
      <c r="G32" s="56"/>
      <c r="H32" s="56"/>
      <c r="I32" s="56"/>
      <c r="J32" s="141" t="s">
        <v>20</v>
      </c>
      <c r="K32" s="56"/>
      <c r="L32" s="141">
        <v>233429.53</v>
      </c>
      <c r="M32" s="56"/>
      <c r="N32" s="144" t="s">
        <v>20</v>
      </c>
      <c r="O32" s="56"/>
    </row>
    <row r="33" spans="2:15" ht="12.75">
      <c r="B33" s="142" t="s">
        <v>1305</v>
      </c>
      <c r="C33" s="56"/>
      <c r="D33" s="142" t="s">
        <v>1306</v>
      </c>
      <c r="E33" s="56"/>
      <c r="F33" s="56"/>
      <c r="G33" s="56"/>
      <c r="H33" s="56"/>
      <c r="I33" s="56"/>
      <c r="J33" s="143">
        <v>1160000</v>
      </c>
      <c r="K33" s="56"/>
      <c r="L33" s="143">
        <v>972108.26</v>
      </c>
      <c r="M33" s="56"/>
      <c r="N33" s="145">
        <v>83.8</v>
      </c>
      <c r="O33" s="56"/>
    </row>
    <row r="34" spans="2:15" ht="12.75">
      <c r="B34" s="71" t="s">
        <v>1307</v>
      </c>
      <c r="C34" s="56"/>
      <c r="D34" s="71" t="s">
        <v>1308</v>
      </c>
      <c r="E34" s="56"/>
      <c r="F34" s="56"/>
      <c r="G34" s="56"/>
      <c r="H34" s="56"/>
      <c r="I34" s="56"/>
      <c r="J34" s="141" t="s">
        <v>20</v>
      </c>
      <c r="K34" s="56"/>
      <c r="L34" s="141">
        <v>223965.88</v>
      </c>
      <c r="M34" s="56"/>
      <c r="N34" s="144" t="s">
        <v>20</v>
      </c>
      <c r="O34" s="56"/>
    </row>
    <row r="35" spans="2:15" ht="12.75">
      <c r="B35" s="71" t="s">
        <v>1309</v>
      </c>
      <c r="C35" s="56"/>
      <c r="D35" s="71" t="s">
        <v>1310</v>
      </c>
      <c r="E35" s="56"/>
      <c r="F35" s="56"/>
      <c r="G35" s="56"/>
      <c r="H35" s="56"/>
      <c r="I35" s="56"/>
      <c r="J35" s="141" t="s">
        <v>20</v>
      </c>
      <c r="K35" s="56"/>
      <c r="L35" s="141">
        <v>39510.86</v>
      </c>
      <c r="M35" s="56"/>
      <c r="N35" s="144" t="s">
        <v>20</v>
      </c>
      <c r="O35" s="56"/>
    </row>
    <row r="36" spans="2:15" ht="12.75">
      <c r="B36" s="71" t="s">
        <v>1311</v>
      </c>
      <c r="C36" s="56"/>
      <c r="D36" s="71" t="s">
        <v>1312</v>
      </c>
      <c r="E36" s="56"/>
      <c r="F36" s="56"/>
      <c r="G36" s="56"/>
      <c r="H36" s="56"/>
      <c r="I36" s="56"/>
      <c r="J36" s="141" t="s">
        <v>20</v>
      </c>
      <c r="K36" s="56"/>
      <c r="L36" s="141">
        <v>117801.35</v>
      </c>
      <c r="M36" s="56"/>
      <c r="N36" s="144" t="s">
        <v>20</v>
      </c>
      <c r="O36" s="56"/>
    </row>
    <row r="37" spans="2:15" ht="12.75">
      <c r="B37" s="71" t="s">
        <v>1313</v>
      </c>
      <c r="C37" s="56"/>
      <c r="D37" s="71" t="s">
        <v>1314</v>
      </c>
      <c r="E37" s="56"/>
      <c r="F37" s="56"/>
      <c r="G37" s="56"/>
      <c r="H37" s="56"/>
      <c r="I37" s="56"/>
      <c r="J37" s="141" t="s">
        <v>20</v>
      </c>
      <c r="K37" s="56"/>
      <c r="L37" s="141">
        <v>323020.76</v>
      </c>
      <c r="M37" s="56"/>
      <c r="N37" s="144" t="s">
        <v>20</v>
      </c>
      <c r="O37" s="56"/>
    </row>
    <row r="38" spans="2:15" ht="12.75">
      <c r="B38" s="71" t="s">
        <v>1315</v>
      </c>
      <c r="C38" s="56"/>
      <c r="D38" s="71" t="s">
        <v>1316</v>
      </c>
      <c r="E38" s="56"/>
      <c r="F38" s="56"/>
      <c r="G38" s="56"/>
      <c r="H38" s="56"/>
      <c r="I38" s="56"/>
      <c r="J38" s="141" t="s">
        <v>20</v>
      </c>
      <c r="K38" s="56"/>
      <c r="L38" s="141">
        <v>1415</v>
      </c>
      <c r="M38" s="56"/>
      <c r="N38" s="144" t="s">
        <v>20</v>
      </c>
      <c r="O38" s="56"/>
    </row>
    <row r="39" spans="2:15" ht="12.75">
      <c r="B39" s="71" t="s">
        <v>1317</v>
      </c>
      <c r="C39" s="56"/>
      <c r="D39" s="71" t="s">
        <v>1318</v>
      </c>
      <c r="E39" s="56"/>
      <c r="F39" s="56"/>
      <c r="G39" s="56"/>
      <c r="H39" s="56"/>
      <c r="I39" s="56"/>
      <c r="J39" s="141" t="s">
        <v>20</v>
      </c>
      <c r="K39" s="56"/>
      <c r="L39" s="141">
        <v>222979</v>
      </c>
      <c r="M39" s="56"/>
      <c r="N39" s="144" t="s">
        <v>20</v>
      </c>
      <c r="O39" s="56"/>
    </row>
    <row r="40" spans="2:15" ht="12.75">
      <c r="B40" s="71" t="s">
        <v>1319</v>
      </c>
      <c r="C40" s="56"/>
      <c r="D40" s="71" t="s">
        <v>1320</v>
      </c>
      <c r="E40" s="56"/>
      <c r="F40" s="56"/>
      <c r="G40" s="56"/>
      <c r="H40" s="56"/>
      <c r="I40" s="56"/>
      <c r="J40" s="141" t="s">
        <v>20</v>
      </c>
      <c r="K40" s="56"/>
      <c r="L40" s="141">
        <v>43415.41</v>
      </c>
      <c r="M40" s="56"/>
      <c r="N40" s="144" t="s">
        <v>20</v>
      </c>
      <c r="O40" s="56"/>
    </row>
    <row r="41" spans="2:15" ht="12.75">
      <c r="B41" s="142" t="s">
        <v>1321</v>
      </c>
      <c r="C41" s="56"/>
      <c r="D41" s="142" t="s">
        <v>487</v>
      </c>
      <c r="E41" s="56"/>
      <c r="F41" s="56"/>
      <c r="G41" s="56"/>
      <c r="H41" s="56"/>
      <c r="I41" s="56"/>
      <c r="J41" s="143">
        <v>355000</v>
      </c>
      <c r="K41" s="56"/>
      <c r="L41" s="143">
        <v>270271.73</v>
      </c>
      <c r="M41" s="56"/>
      <c r="N41" s="145">
        <v>76.13</v>
      </c>
      <c r="O41" s="56"/>
    </row>
    <row r="42" spans="2:15" ht="12.75">
      <c r="B42" s="71" t="s">
        <v>488</v>
      </c>
      <c r="C42" s="56"/>
      <c r="D42" s="71" t="s">
        <v>489</v>
      </c>
      <c r="E42" s="56"/>
      <c r="F42" s="56"/>
      <c r="G42" s="56"/>
      <c r="H42" s="56"/>
      <c r="I42" s="56"/>
      <c r="J42" s="141" t="s">
        <v>20</v>
      </c>
      <c r="K42" s="56"/>
      <c r="L42" s="141">
        <v>42690.73</v>
      </c>
      <c r="M42" s="56"/>
      <c r="N42" s="144" t="s">
        <v>20</v>
      </c>
      <c r="O42" s="56"/>
    </row>
    <row r="43" spans="2:15" ht="12.75">
      <c r="B43" s="71" t="s">
        <v>490</v>
      </c>
      <c r="C43" s="56"/>
      <c r="D43" s="71" t="s">
        <v>491</v>
      </c>
      <c r="E43" s="56"/>
      <c r="F43" s="56"/>
      <c r="G43" s="56"/>
      <c r="H43" s="56"/>
      <c r="I43" s="56"/>
      <c r="J43" s="141" t="s">
        <v>20</v>
      </c>
      <c r="K43" s="56"/>
      <c r="L43" s="141">
        <v>17924.09</v>
      </c>
      <c r="M43" s="56"/>
      <c r="N43" s="144" t="s">
        <v>20</v>
      </c>
      <c r="O43" s="56"/>
    </row>
    <row r="44" spans="2:15" ht="12.75">
      <c r="B44" s="71" t="s">
        <v>492</v>
      </c>
      <c r="C44" s="56"/>
      <c r="D44" s="71" t="s">
        <v>493</v>
      </c>
      <c r="E44" s="56"/>
      <c r="F44" s="56"/>
      <c r="G44" s="56"/>
      <c r="H44" s="56"/>
      <c r="I44" s="56"/>
      <c r="J44" s="141" t="s">
        <v>20</v>
      </c>
      <c r="K44" s="56"/>
      <c r="L44" s="141">
        <v>151584.95</v>
      </c>
      <c r="M44" s="56"/>
      <c r="N44" s="144" t="s">
        <v>20</v>
      </c>
      <c r="O44" s="56"/>
    </row>
    <row r="45" spans="2:15" ht="12.75">
      <c r="B45" s="71" t="s">
        <v>494</v>
      </c>
      <c r="C45" s="56"/>
      <c r="D45" s="71" t="s">
        <v>495</v>
      </c>
      <c r="E45" s="56"/>
      <c r="F45" s="56"/>
      <c r="G45" s="56"/>
      <c r="H45" s="56"/>
      <c r="I45" s="56"/>
      <c r="J45" s="141" t="s">
        <v>20</v>
      </c>
      <c r="K45" s="56"/>
      <c r="L45" s="141">
        <v>13357.71</v>
      </c>
      <c r="M45" s="56"/>
      <c r="N45" s="144" t="s">
        <v>20</v>
      </c>
      <c r="O45" s="56"/>
    </row>
    <row r="46" spans="2:15" ht="12.75">
      <c r="B46" s="71" t="s">
        <v>496</v>
      </c>
      <c r="C46" s="56"/>
      <c r="D46" s="71" t="s">
        <v>487</v>
      </c>
      <c r="E46" s="56"/>
      <c r="F46" s="56"/>
      <c r="G46" s="56"/>
      <c r="H46" s="56"/>
      <c r="I46" s="56"/>
      <c r="J46" s="141" t="s">
        <v>20</v>
      </c>
      <c r="K46" s="56"/>
      <c r="L46" s="141">
        <v>44714.25</v>
      </c>
      <c r="M46" s="56"/>
      <c r="N46" s="144" t="s">
        <v>20</v>
      </c>
      <c r="O46" s="56"/>
    </row>
    <row r="47" spans="2:15" ht="12.75">
      <c r="B47" s="142" t="s">
        <v>497</v>
      </c>
      <c r="C47" s="56"/>
      <c r="D47" s="142" t="s">
        <v>498</v>
      </c>
      <c r="E47" s="56"/>
      <c r="F47" s="56"/>
      <c r="G47" s="56"/>
      <c r="H47" s="56"/>
      <c r="I47" s="56"/>
      <c r="J47" s="143">
        <v>20000</v>
      </c>
      <c r="K47" s="56"/>
      <c r="L47" s="143">
        <v>8000</v>
      </c>
      <c r="M47" s="56"/>
      <c r="N47" s="145">
        <v>40</v>
      </c>
      <c r="O47" s="56"/>
    </row>
    <row r="48" spans="2:15" ht="12.75">
      <c r="B48" s="71" t="s">
        <v>499</v>
      </c>
      <c r="C48" s="56"/>
      <c r="D48" s="71" t="s">
        <v>500</v>
      </c>
      <c r="E48" s="56"/>
      <c r="F48" s="56"/>
      <c r="G48" s="56"/>
      <c r="H48" s="56"/>
      <c r="I48" s="56"/>
      <c r="J48" s="141" t="s">
        <v>20</v>
      </c>
      <c r="K48" s="56"/>
      <c r="L48" s="141">
        <v>8000</v>
      </c>
      <c r="M48" s="56"/>
      <c r="N48" s="144" t="s">
        <v>20</v>
      </c>
      <c r="O48" s="56"/>
    </row>
    <row r="49" spans="2:15" ht="12.75">
      <c r="B49" s="142" t="s">
        <v>501</v>
      </c>
      <c r="C49" s="56"/>
      <c r="D49" s="142" t="s">
        <v>502</v>
      </c>
      <c r="E49" s="56"/>
      <c r="F49" s="56"/>
      <c r="G49" s="56"/>
      <c r="H49" s="56"/>
      <c r="I49" s="56"/>
      <c r="J49" s="143">
        <v>280000</v>
      </c>
      <c r="K49" s="56"/>
      <c r="L49" s="143">
        <v>239500</v>
      </c>
      <c r="M49" s="56"/>
      <c r="N49" s="145">
        <v>85.54</v>
      </c>
      <c r="O49" s="56"/>
    </row>
    <row r="50" spans="2:15" ht="12.75">
      <c r="B50" s="71" t="s">
        <v>503</v>
      </c>
      <c r="C50" s="56"/>
      <c r="D50" s="71" t="s">
        <v>504</v>
      </c>
      <c r="E50" s="56"/>
      <c r="F50" s="56"/>
      <c r="G50" s="56"/>
      <c r="H50" s="56"/>
      <c r="I50" s="56"/>
      <c r="J50" s="141" t="s">
        <v>20</v>
      </c>
      <c r="K50" s="56"/>
      <c r="L50" s="141">
        <v>239500</v>
      </c>
      <c r="M50" s="56"/>
      <c r="N50" s="144" t="s">
        <v>20</v>
      </c>
      <c r="O50" s="56"/>
    </row>
    <row r="51" spans="2:15" ht="12.75">
      <c r="B51" s="147" t="s">
        <v>122</v>
      </c>
      <c r="C51" s="56"/>
      <c r="D51" s="56"/>
      <c r="E51" s="56"/>
      <c r="F51" s="56"/>
      <c r="G51" s="56"/>
      <c r="H51" s="56"/>
      <c r="I51" s="56"/>
      <c r="J51" s="148">
        <v>117800</v>
      </c>
      <c r="K51" s="56"/>
      <c r="L51" s="148">
        <v>115543.19</v>
      </c>
      <c r="M51" s="56"/>
      <c r="N51" s="146">
        <v>98.08</v>
      </c>
      <c r="O51" s="56"/>
    </row>
    <row r="52" spans="2:15" ht="12.75">
      <c r="B52" s="147" t="s">
        <v>128</v>
      </c>
      <c r="C52" s="56"/>
      <c r="D52" s="56"/>
      <c r="E52" s="56"/>
      <c r="F52" s="56"/>
      <c r="G52" s="56"/>
      <c r="H52" s="56"/>
      <c r="I52" s="56"/>
      <c r="J52" s="148">
        <v>117800</v>
      </c>
      <c r="K52" s="56"/>
      <c r="L52" s="148">
        <v>115543.19</v>
      </c>
      <c r="M52" s="56"/>
      <c r="N52" s="146">
        <v>98.08</v>
      </c>
      <c r="O52" s="56"/>
    </row>
    <row r="53" spans="2:15" ht="12.75">
      <c r="B53" s="142" t="s">
        <v>1305</v>
      </c>
      <c r="C53" s="56"/>
      <c r="D53" s="142" t="s">
        <v>1306</v>
      </c>
      <c r="E53" s="56"/>
      <c r="F53" s="56"/>
      <c r="G53" s="56"/>
      <c r="H53" s="56"/>
      <c r="I53" s="56"/>
      <c r="J53" s="143">
        <v>117800</v>
      </c>
      <c r="K53" s="56"/>
      <c r="L53" s="143">
        <v>115543.19</v>
      </c>
      <c r="M53" s="56"/>
      <c r="N53" s="145">
        <v>98.08</v>
      </c>
      <c r="O53" s="56"/>
    </row>
    <row r="54" spans="2:15" ht="12.75">
      <c r="B54" s="71" t="s">
        <v>1307</v>
      </c>
      <c r="C54" s="56"/>
      <c r="D54" s="71" t="s">
        <v>1308</v>
      </c>
      <c r="E54" s="56"/>
      <c r="F54" s="56"/>
      <c r="G54" s="56"/>
      <c r="H54" s="56"/>
      <c r="I54" s="56"/>
      <c r="J54" s="141" t="s">
        <v>20</v>
      </c>
      <c r="K54" s="56"/>
      <c r="L54" s="141">
        <v>115543.19</v>
      </c>
      <c r="M54" s="56"/>
      <c r="N54" s="144" t="s">
        <v>20</v>
      </c>
      <c r="O54" s="56"/>
    </row>
    <row r="55" spans="2:15" ht="12.75">
      <c r="B55" s="147" t="s">
        <v>175</v>
      </c>
      <c r="C55" s="56"/>
      <c r="D55" s="56"/>
      <c r="E55" s="56"/>
      <c r="F55" s="56"/>
      <c r="G55" s="56"/>
      <c r="H55" s="56"/>
      <c r="I55" s="56"/>
      <c r="J55" s="148">
        <v>72200</v>
      </c>
      <c r="K55" s="56"/>
      <c r="L55" s="148">
        <v>67289.07</v>
      </c>
      <c r="M55" s="56"/>
      <c r="N55" s="146">
        <v>93.2</v>
      </c>
      <c r="O55" s="56"/>
    </row>
    <row r="56" spans="2:15" ht="12.75">
      <c r="B56" s="147" t="s">
        <v>181</v>
      </c>
      <c r="C56" s="56"/>
      <c r="D56" s="56"/>
      <c r="E56" s="56"/>
      <c r="F56" s="56"/>
      <c r="G56" s="56"/>
      <c r="H56" s="56"/>
      <c r="I56" s="56"/>
      <c r="J56" s="148">
        <v>72200</v>
      </c>
      <c r="K56" s="56"/>
      <c r="L56" s="148">
        <v>67289.07</v>
      </c>
      <c r="M56" s="56"/>
      <c r="N56" s="146">
        <v>93.2</v>
      </c>
      <c r="O56" s="56"/>
    </row>
    <row r="57" spans="2:15" ht="12.75">
      <c r="B57" s="142" t="s">
        <v>1299</v>
      </c>
      <c r="C57" s="56"/>
      <c r="D57" s="142" t="s">
        <v>1300</v>
      </c>
      <c r="E57" s="56"/>
      <c r="F57" s="56"/>
      <c r="G57" s="56"/>
      <c r="H57" s="56"/>
      <c r="I57" s="56"/>
      <c r="J57" s="143">
        <v>70000</v>
      </c>
      <c r="K57" s="56"/>
      <c r="L57" s="143">
        <v>67289.07</v>
      </c>
      <c r="M57" s="56"/>
      <c r="N57" s="145">
        <v>96.13</v>
      </c>
      <c r="O57" s="56"/>
    </row>
    <row r="58" spans="2:15" ht="12.75">
      <c r="B58" s="71" t="s">
        <v>1301</v>
      </c>
      <c r="C58" s="56"/>
      <c r="D58" s="71" t="s">
        <v>1302</v>
      </c>
      <c r="E58" s="56"/>
      <c r="F58" s="56"/>
      <c r="G58" s="56"/>
      <c r="H58" s="56"/>
      <c r="I58" s="56"/>
      <c r="J58" s="141" t="s">
        <v>20</v>
      </c>
      <c r="K58" s="56"/>
      <c r="L58" s="141">
        <v>36594.79</v>
      </c>
      <c r="M58" s="56"/>
      <c r="N58" s="144" t="s">
        <v>20</v>
      </c>
      <c r="O58" s="56"/>
    </row>
    <row r="59" spans="2:15" ht="12.75">
      <c r="B59" s="71" t="s">
        <v>505</v>
      </c>
      <c r="C59" s="56"/>
      <c r="D59" s="71" t="s">
        <v>506</v>
      </c>
      <c r="E59" s="56"/>
      <c r="F59" s="56"/>
      <c r="G59" s="56"/>
      <c r="H59" s="56"/>
      <c r="I59" s="56"/>
      <c r="J59" s="141" t="s">
        <v>20</v>
      </c>
      <c r="K59" s="56"/>
      <c r="L59" s="141">
        <v>30694.28</v>
      </c>
      <c r="M59" s="56"/>
      <c r="N59" s="144" t="s">
        <v>20</v>
      </c>
      <c r="O59" s="56"/>
    </row>
    <row r="60" spans="2:15" ht="12.75">
      <c r="B60" s="142" t="s">
        <v>1305</v>
      </c>
      <c r="C60" s="56"/>
      <c r="D60" s="142" t="s">
        <v>1306</v>
      </c>
      <c r="E60" s="56"/>
      <c r="F60" s="56"/>
      <c r="G60" s="56"/>
      <c r="H60" s="56"/>
      <c r="I60" s="56"/>
      <c r="J60" s="143">
        <v>2200</v>
      </c>
      <c r="K60" s="56"/>
      <c r="L60" s="143">
        <v>0</v>
      </c>
      <c r="M60" s="56"/>
      <c r="N60" s="145">
        <v>0</v>
      </c>
      <c r="O60" s="56"/>
    </row>
    <row r="61" spans="2:15" ht="12.75">
      <c r="B61" s="71" t="s">
        <v>1307</v>
      </c>
      <c r="C61" s="56"/>
      <c r="D61" s="71" t="s">
        <v>1308</v>
      </c>
      <c r="E61" s="56"/>
      <c r="F61" s="56"/>
      <c r="G61" s="56"/>
      <c r="H61" s="56"/>
      <c r="I61" s="56"/>
      <c r="J61" s="141" t="s">
        <v>20</v>
      </c>
      <c r="K61" s="56"/>
      <c r="L61" s="141">
        <v>0</v>
      </c>
      <c r="M61" s="56"/>
      <c r="N61" s="144" t="s">
        <v>20</v>
      </c>
      <c r="O61" s="56"/>
    </row>
    <row r="62" spans="2:15" ht="12.75">
      <c r="B62" s="154" t="s">
        <v>507</v>
      </c>
      <c r="C62" s="56"/>
      <c r="D62" s="154" t="s">
        <v>508</v>
      </c>
      <c r="E62" s="56"/>
      <c r="F62" s="56"/>
      <c r="G62" s="56"/>
      <c r="H62" s="56"/>
      <c r="I62" s="56"/>
      <c r="J62" s="151">
        <v>120000</v>
      </c>
      <c r="K62" s="56"/>
      <c r="L62" s="151">
        <v>108500</v>
      </c>
      <c r="M62" s="56"/>
      <c r="N62" s="152">
        <v>90.42</v>
      </c>
      <c r="O62" s="56"/>
    </row>
    <row r="63" spans="2:15" ht="12.75">
      <c r="B63" s="147" t="s">
        <v>114</v>
      </c>
      <c r="C63" s="56"/>
      <c r="D63" s="56"/>
      <c r="E63" s="56"/>
      <c r="F63" s="56"/>
      <c r="G63" s="56"/>
      <c r="H63" s="56"/>
      <c r="I63" s="56"/>
      <c r="J63" s="148">
        <v>120000</v>
      </c>
      <c r="K63" s="56"/>
      <c r="L63" s="148">
        <v>108500</v>
      </c>
      <c r="M63" s="56"/>
      <c r="N63" s="146">
        <v>90.42</v>
      </c>
      <c r="O63" s="56"/>
    </row>
    <row r="64" spans="2:15" ht="12.75">
      <c r="B64" s="147" t="s">
        <v>120</v>
      </c>
      <c r="C64" s="56"/>
      <c r="D64" s="56"/>
      <c r="E64" s="56"/>
      <c r="F64" s="56"/>
      <c r="G64" s="56"/>
      <c r="H64" s="56"/>
      <c r="I64" s="56"/>
      <c r="J64" s="148">
        <v>120000</v>
      </c>
      <c r="K64" s="56"/>
      <c r="L64" s="148">
        <v>108500</v>
      </c>
      <c r="M64" s="56"/>
      <c r="N64" s="146">
        <v>90.42</v>
      </c>
      <c r="O64" s="56"/>
    </row>
    <row r="65" spans="2:15" ht="12.75">
      <c r="B65" s="142" t="s">
        <v>501</v>
      </c>
      <c r="C65" s="56"/>
      <c r="D65" s="142" t="s">
        <v>502</v>
      </c>
      <c r="E65" s="56"/>
      <c r="F65" s="56"/>
      <c r="G65" s="56"/>
      <c r="H65" s="56"/>
      <c r="I65" s="56"/>
      <c r="J65" s="143">
        <v>120000</v>
      </c>
      <c r="K65" s="56"/>
      <c r="L65" s="143">
        <v>108500</v>
      </c>
      <c r="M65" s="56"/>
      <c r="N65" s="145">
        <v>90.42</v>
      </c>
      <c r="O65" s="56"/>
    </row>
    <row r="66" spans="2:15" ht="12.75">
      <c r="B66" s="71" t="s">
        <v>503</v>
      </c>
      <c r="C66" s="56"/>
      <c r="D66" s="71" t="s">
        <v>504</v>
      </c>
      <c r="E66" s="56"/>
      <c r="F66" s="56"/>
      <c r="G66" s="56"/>
      <c r="H66" s="56"/>
      <c r="I66" s="56"/>
      <c r="J66" s="141" t="s">
        <v>20</v>
      </c>
      <c r="K66" s="56"/>
      <c r="L66" s="141">
        <v>108500</v>
      </c>
      <c r="M66" s="56"/>
      <c r="N66" s="144" t="s">
        <v>20</v>
      </c>
      <c r="O66" s="56"/>
    </row>
    <row r="67" spans="2:15" ht="12.75">
      <c r="B67" s="154" t="s">
        <v>509</v>
      </c>
      <c r="C67" s="56"/>
      <c r="D67" s="154" t="s">
        <v>510</v>
      </c>
      <c r="E67" s="56"/>
      <c r="F67" s="56"/>
      <c r="G67" s="56"/>
      <c r="H67" s="56"/>
      <c r="I67" s="56"/>
      <c r="J67" s="151">
        <v>125000</v>
      </c>
      <c r="K67" s="56"/>
      <c r="L67" s="151">
        <v>94022.84</v>
      </c>
      <c r="M67" s="56"/>
      <c r="N67" s="152">
        <v>75.22</v>
      </c>
      <c r="O67" s="56"/>
    </row>
    <row r="68" spans="2:15" ht="12.75">
      <c r="B68" s="147" t="s">
        <v>114</v>
      </c>
      <c r="C68" s="56"/>
      <c r="D68" s="56"/>
      <c r="E68" s="56"/>
      <c r="F68" s="56"/>
      <c r="G68" s="56"/>
      <c r="H68" s="56"/>
      <c r="I68" s="56"/>
      <c r="J68" s="148">
        <v>125000</v>
      </c>
      <c r="K68" s="56"/>
      <c r="L68" s="148">
        <v>94022.84</v>
      </c>
      <c r="M68" s="56"/>
      <c r="N68" s="146">
        <v>75.22</v>
      </c>
      <c r="O68" s="56"/>
    </row>
    <row r="69" spans="2:15" ht="12.75">
      <c r="B69" s="147" t="s">
        <v>120</v>
      </c>
      <c r="C69" s="56"/>
      <c r="D69" s="56"/>
      <c r="E69" s="56"/>
      <c r="F69" s="56"/>
      <c r="G69" s="56"/>
      <c r="H69" s="56"/>
      <c r="I69" s="56"/>
      <c r="J69" s="148">
        <v>125000</v>
      </c>
      <c r="K69" s="56"/>
      <c r="L69" s="148">
        <v>94022.84</v>
      </c>
      <c r="M69" s="56"/>
      <c r="N69" s="146">
        <v>75.22</v>
      </c>
      <c r="O69" s="56"/>
    </row>
    <row r="70" spans="2:15" ht="12.75">
      <c r="B70" s="142" t="s">
        <v>1305</v>
      </c>
      <c r="C70" s="56"/>
      <c r="D70" s="142" t="s">
        <v>1306</v>
      </c>
      <c r="E70" s="56"/>
      <c r="F70" s="56"/>
      <c r="G70" s="56"/>
      <c r="H70" s="56"/>
      <c r="I70" s="56"/>
      <c r="J70" s="143">
        <v>125000</v>
      </c>
      <c r="K70" s="56"/>
      <c r="L70" s="143">
        <v>94022.84</v>
      </c>
      <c r="M70" s="56"/>
      <c r="N70" s="145">
        <v>75.22</v>
      </c>
      <c r="O70" s="56"/>
    </row>
    <row r="71" spans="2:15" ht="12.75">
      <c r="B71" s="71" t="s">
        <v>1313</v>
      </c>
      <c r="C71" s="56"/>
      <c r="D71" s="71" t="s">
        <v>1314</v>
      </c>
      <c r="E71" s="56"/>
      <c r="F71" s="56"/>
      <c r="G71" s="56"/>
      <c r="H71" s="56"/>
      <c r="I71" s="56"/>
      <c r="J71" s="141" t="s">
        <v>20</v>
      </c>
      <c r="K71" s="56"/>
      <c r="L71" s="141">
        <v>94022.84</v>
      </c>
      <c r="M71" s="56"/>
      <c r="N71" s="144" t="s">
        <v>20</v>
      </c>
      <c r="O71" s="56"/>
    </row>
    <row r="72" spans="2:15" ht="12.75">
      <c r="B72" s="154" t="s">
        <v>511</v>
      </c>
      <c r="C72" s="56"/>
      <c r="D72" s="154" t="s">
        <v>512</v>
      </c>
      <c r="E72" s="56"/>
      <c r="F72" s="56"/>
      <c r="G72" s="56"/>
      <c r="H72" s="56"/>
      <c r="I72" s="56"/>
      <c r="J72" s="151">
        <v>70000</v>
      </c>
      <c r="K72" s="56"/>
      <c r="L72" s="151">
        <v>70000</v>
      </c>
      <c r="M72" s="56"/>
      <c r="N72" s="152">
        <v>100</v>
      </c>
      <c r="O72" s="56"/>
    </row>
    <row r="73" spans="2:15" ht="12.75">
      <c r="B73" s="147" t="s">
        <v>114</v>
      </c>
      <c r="C73" s="56"/>
      <c r="D73" s="56"/>
      <c r="E73" s="56"/>
      <c r="F73" s="56"/>
      <c r="G73" s="56"/>
      <c r="H73" s="56"/>
      <c r="I73" s="56"/>
      <c r="J73" s="148">
        <v>70000</v>
      </c>
      <c r="K73" s="56"/>
      <c r="L73" s="148">
        <v>70000</v>
      </c>
      <c r="M73" s="56"/>
      <c r="N73" s="146">
        <v>100</v>
      </c>
      <c r="O73" s="56"/>
    </row>
    <row r="74" spans="2:15" ht="12.75">
      <c r="B74" s="147" t="s">
        <v>120</v>
      </c>
      <c r="C74" s="56"/>
      <c r="D74" s="56"/>
      <c r="E74" s="56"/>
      <c r="F74" s="56"/>
      <c r="G74" s="56"/>
      <c r="H74" s="56"/>
      <c r="I74" s="56"/>
      <c r="J74" s="148">
        <v>70000</v>
      </c>
      <c r="K74" s="56"/>
      <c r="L74" s="148">
        <v>70000</v>
      </c>
      <c r="M74" s="56"/>
      <c r="N74" s="146">
        <v>100</v>
      </c>
      <c r="O74" s="56"/>
    </row>
    <row r="75" spans="2:15" ht="12.75">
      <c r="B75" s="142" t="s">
        <v>513</v>
      </c>
      <c r="C75" s="56"/>
      <c r="D75" s="142" t="s">
        <v>514</v>
      </c>
      <c r="E75" s="56"/>
      <c r="F75" s="56"/>
      <c r="G75" s="56"/>
      <c r="H75" s="56"/>
      <c r="I75" s="56"/>
      <c r="J75" s="143">
        <v>70000</v>
      </c>
      <c r="K75" s="56"/>
      <c r="L75" s="143">
        <v>70000</v>
      </c>
      <c r="M75" s="56"/>
      <c r="N75" s="145">
        <v>100</v>
      </c>
      <c r="O75" s="56"/>
    </row>
    <row r="76" spans="2:15" ht="12.75">
      <c r="B76" s="71" t="s">
        <v>515</v>
      </c>
      <c r="C76" s="56"/>
      <c r="D76" s="71" t="s">
        <v>516</v>
      </c>
      <c r="E76" s="56"/>
      <c r="F76" s="56"/>
      <c r="G76" s="56"/>
      <c r="H76" s="56"/>
      <c r="I76" s="56"/>
      <c r="J76" s="141" t="s">
        <v>20</v>
      </c>
      <c r="K76" s="56"/>
      <c r="L76" s="141">
        <v>70000</v>
      </c>
      <c r="M76" s="56"/>
      <c r="N76" s="144" t="s">
        <v>20</v>
      </c>
      <c r="O76" s="56"/>
    </row>
    <row r="77" spans="2:15" ht="12.75">
      <c r="B77" s="154" t="s">
        <v>517</v>
      </c>
      <c r="C77" s="56"/>
      <c r="D77" s="154" t="s">
        <v>518</v>
      </c>
      <c r="E77" s="56"/>
      <c r="F77" s="56"/>
      <c r="G77" s="56"/>
      <c r="H77" s="56"/>
      <c r="I77" s="56"/>
      <c r="J77" s="151">
        <v>300000</v>
      </c>
      <c r="K77" s="56"/>
      <c r="L77" s="151">
        <v>297924.38</v>
      </c>
      <c r="M77" s="56"/>
      <c r="N77" s="152">
        <v>99.31</v>
      </c>
      <c r="O77" s="56"/>
    </row>
    <row r="78" spans="2:15" ht="12.75">
      <c r="B78" s="147" t="s">
        <v>114</v>
      </c>
      <c r="C78" s="56"/>
      <c r="D78" s="56"/>
      <c r="E78" s="56"/>
      <c r="F78" s="56"/>
      <c r="G78" s="56"/>
      <c r="H78" s="56"/>
      <c r="I78" s="56"/>
      <c r="J78" s="148">
        <v>300000</v>
      </c>
      <c r="K78" s="56"/>
      <c r="L78" s="148">
        <v>297924.38</v>
      </c>
      <c r="M78" s="56"/>
      <c r="N78" s="146">
        <v>99.31</v>
      </c>
      <c r="O78" s="56"/>
    </row>
    <row r="79" spans="2:15" ht="12.75">
      <c r="B79" s="147" t="s">
        <v>120</v>
      </c>
      <c r="C79" s="56"/>
      <c r="D79" s="56"/>
      <c r="E79" s="56"/>
      <c r="F79" s="56"/>
      <c r="G79" s="56"/>
      <c r="H79" s="56"/>
      <c r="I79" s="56"/>
      <c r="J79" s="148">
        <v>300000</v>
      </c>
      <c r="K79" s="56"/>
      <c r="L79" s="148">
        <v>297924.38</v>
      </c>
      <c r="M79" s="56"/>
      <c r="N79" s="146">
        <v>99.31</v>
      </c>
      <c r="O79" s="56"/>
    </row>
    <row r="80" spans="2:15" ht="12.75">
      <c r="B80" s="142" t="s">
        <v>513</v>
      </c>
      <c r="C80" s="56"/>
      <c r="D80" s="142" t="s">
        <v>514</v>
      </c>
      <c r="E80" s="56"/>
      <c r="F80" s="56"/>
      <c r="G80" s="56"/>
      <c r="H80" s="56"/>
      <c r="I80" s="56"/>
      <c r="J80" s="143">
        <v>300000</v>
      </c>
      <c r="K80" s="56"/>
      <c r="L80" s="143">
        <v>297924.38</v>
      </c>
      <c r="M80" s="56"/>
      <c r="N80" s="145">
        <v>99.31</v>
      </c>
      <c r="O80" s="56"/>
    </row>
    <row r="81" spans="2:15" ht="12.75">
      <c r="B81" s="71" t="s">
        <v>515</v>
      </c>
      <c r="C81" s="56"/>
      <c r="D81" s="71" t="s">
        <v>516</v>
      </c>
      <c r="E81" s="56"/>
      <c r="F81" s="56"/>
      <c r="G81" s="56"/>
      <c r="H81" s="56"/>
      <c r="I81" s="56"/>
      <c r="J81" s="141" t="s">
        <v>20</v>
      </c>
      <c r="K81" s="56"/>
      <c r="L81" s="141">
        <v>297924.38</v>
      </c>
      <c r="M81" s="56"/>
      <c r="N81" s="144" t="s">
        <v>20</v>
      </c>
      <c r="O81" s="56"/>
    </row>
    <row r="82" spans="2:15" ht="12.75">
      <c r="B82" s="154" t="s">
        <v>519</v>
      </c>
      <c r="C82" s="56"/>
      <c r="D82" s="154" t="s">
        <v>520</v>
      </c>
      <c r="E82" s="56"/>
      <c r="F82" s="56"/>
      <c r="G82" s="56"/>
      <c r="H82" s="56"/>
      <c r="I82" s="56"/>
      <c r="J82" s="151">
        <v>251000</v>
      </c>
      <c r="K82" s="56"/>
      <c r="L82" s="151">
        <v>214857.22</v>
      </c>
      <c r="M82" s="56"/>
      <c r="N82" s="152">
        <v>85.6</v>
      </c>
      <c r="O82" s="56"/>
    </row>
    <row r="83" spans="2:15" ht="12.75">
      <c r="B83" s="147" t="s">
        <v>114</v>
      </c>
      <c r="C83" s="56"/>
      <c r="D83" s="56"/>
      <c r="E83" s="56"/>
      <c r="F83" s="56"/>
      <c r="G83" s="56"/>
      <c r="H83" s="56"/>
      <c r="I83" s="56"/>
      <c r="J83" s="148">
        <v>251000</v>
      </c>
      <c r="K83" s="56"/>
      <c r="L83" s="148">
        <v>214857.22</v>
      </c>
      <c r="M83" s="56"/>
      <c r="N83" s="146">
        <v>85.6</v>
      </c>
      <c r="O83" s="56"/>
    </row>
    <row r="84" spans="2:15" ht="12.75">
      <c r="B84" s="147" t="s">
        <v>120</v>
      </c>
      <c r="C84" s="56"/>
      <c r="D84" s="56"/>
      <c r="E84" s="56"/>
      <c r="F84" s="56"/>
      <c r="G84" s="56"/>
      <c r="H84" s="56"/>
      <c r="I84" s="56"/>
      <c r="J84" s="148">
        <v>251000</v>
      </c>
      <c r="K84" s="56"/>
      <c r="L84" s="148">
        <v>214857.22</v>
      </c>
      <c r="M84" s="56"/>
      <c r="N84" s="146">
        <v>85.6</v>
      </c>
      <c r="O84" s="56"/>
    </row>
    <row r="85" spans="2:15" ht="12.75">
      <c r="B85" s="142" t="s">
        <v>521</v>
      </c>
      <c r="C85" s="56"/>
      <c r="D85" s="142" t="s">
        <v>522</v>
      </c>
      <c r="E85" s="56"/>
      <c r="F85" s="56"/>
      <c r="G85" s="56"/>
      <c r="H85" s="56"/>
      <c r="I85" s="56"/>
      <c r="J85" s="143">
        <v>251000</v>
      </c>
      <c r="K85" s="56"/>
      <c r="L85" s="143">
        <v>214857.22</v>
      </c>
      <c r="M85" s="56"/>
      <c r="N85" s="145">
        <v>85.6</v>
      </c>
      <c r="O85" s="56"/>
    </row>
    <row r="86" spans="2:15" ht="12.75">
      <c r="B86" s="71" t="s">
        <v>523</v>
      </c>
      <c r="C86" s="56"/>
      <c r="D86" s="71" t="s">
        <v>524</v>
      </c>
      <c r="E86" s="56"/>
      <c r="F86" s="56"/>
      <c r="G86" s="56"/>
      <c r="H86" s="56"/>
      <c r="I86" s="56"/>
      <c r="J86" s="141" t="s">
        <v>20</v>
      </c>
      <c r="K86" s="56"/>
      <c r="L86" s="141">
        <v>128167.65</v>
      </c>
      <c r="M86" s="56"/>
      <c r="N86" s="144" t="s">
        <v>20</v>
      </c>
      <c r="O86" s="56"/>
    </row>
    <row r="87" spans="2:15" ht="12.75">
      <c r="B87" s="71" t="s">
        <v>525</v>
      </c>
      <c r="C87" s="56"/>
      <c r="D87" s="71" t="s">
        <v>526</v>
      </c>
      <c r="E87" s="56"/>
      <c r="F87" s="56"/>
      <c r="G87" s="56"/>
      <c r="H87" s="56"/>
      <c r="I87" s="56"/>
      <c r="J87" s="141" t="s">
        <v>20</v>
      </c>
      <c r="K87" s="56"/>
      <c r="L87" s="141">
        <v>35237.75</v>
      </c>
      <c r="M87" s="56"/>
      <c r="N87" s="144" t="s">
        <v>20</v>
      </c>
      <c r="O87" s="56"/>
    </row>
    <row r="88" spans="2:15" ht="12.75">
      <c r="B88" s="71" t="s">
        <v>527</v>
      </c>
      <c r="C88" s="56"/>
      <c r="D88" s="71" t="s">
        <v>528</v>
      </c>
      <c r="E88" s="56"/>
      <c r="F88" s="56"/>
      <c r="G88" s="56"/>
      <c r="H88" s="56"/>
      <c r="I88" s="56"/>
      <c r="J88" s="141" t="s">
        <v>20</v>
      </c>
      <c r="K88" s="56"/>
      <c r="L88" s="141">
        <v>40866.75</v>
      </c>
      <c r="M88" s="56"/>
      <c r="N88" s="144" t="s">
        <v>20</v>
      </c>
      <c r="O88" s="56"/>
    </row>
    <row r="89" spans="2:15" ht="12.75">
      <c r="B89" s="71" t="s">
        <v>529</v>
      </c>
      <c r="C89" s="56"/>
      <c r="D89" s="71" t="s">
        <v>530</v>
      </c>
      <c r="E89" s="56"/>
      <c r="F89" s="56"/>
      <c r="G89" s="56"/>
      <c r="H89" s="56"/>
      <c r="I89" s="56"/>
      <c r="J89" s="141" t="s">
        <v>20</v>
      </c>
      <c r="K89" s="56"/>
      <c r="L89" s="141">
        <v>10585.07</v>
      </c>
      <c r="M89" s="56"/>
      <c r="N89" s="144" t="s">
        <v>20</v>
      </c>
      <c r="O89" s="56"/>
    </row>
    <row r="90" spans="2:15" ht="12.75">
      <c r="B90" s="154" t="s">
        <v>531</v>
      </c>
      <c r="C90" s="56"/>
      <c r="D90" s="154" t="s">
        <v>532</v>
      </c>
      <c r="E90" s="56"/>
      <c r="F90" s="56"/>
      <c r="G90" s="56"/>
      <c r="H90" s="56"/>
      <c r="I90" s="56"/>
      <c r="J90" s="151">
        <v>140000</v>
      </c>
      <c r="K90" s="56"/>
      <c r="L90" s="151">
        <v>139157.7</v>
      </c>
      <c r="M90" s="56"/>
      <c r="N90" s="152">
        <v>99.4</v>
      </c>
      <c r="O90" s="56"/>
    </row>
    <row r="91" spans="2:15" ht="12.75">
      <c r="B91" s="147" t="s">
        <v>114</v>
      </c>
      <c r="C91" s="56"/>
      <c r="D91" s="56"/>
      <c r="E91" s="56"/>
      <c r="F91" s="56"/>
      <c r="G91" s="56"/>
      <c r="H91" s="56"/>
      <c r="I91" s="56"/>
      <c r="J91" s="148">
        <v>140000</v>
      </c>
      <c r="K91" s="56"/>
      <c r="L91" s="148">
        <v>139157.7</v>
      </c>
      <c r="M91" s="56"/>
      <c r="N91" s="146">
        <v>99.4</v>
      </c>
      <c r="O91" s="56"/>
    </row>
    <row r="92" spans="2:15" ht="12.75">
      <c r="B92" s="147" t="s">
        <v>120</v>
      </c>
      <c r="C92" s="56"/>
      <c r="D92" s="56"/>
      <c r="E92" s="56"/>
      <c r="F92" s="56"/>
      <c r="G92" s="56"/>
      <c r="H92" s="56"/>
      <c r="I92" s="56"/>
      <c r="J92" s="148">
        <v>140000</v>
      </c>
      <c r="K92" s="56"/>
      <c r="L92" s="148">
        <v>139157.7</v>
      </c>
      <c r="M92" s="56"/>
      <c r="N92" s="146">
        <v>99.4</v>
      </c>
      <c r="O92" s="56"/>
    </row>
    <row r="93" spans="2:15" ht="12.75">
      <c r="B93" s="142" t="s">
        <v>533</v>
      </c>
      <c r="C93" s="56"/>
      <c r="D93" s="142" t="s">
        <v>534</v>
      </c>
      <c r="E93" s="56"/>
      <c r="F93" s="56"/>
      <c r="G93" s="56"/>
      <c r="H93" s="56"/>
      <c r="I93" s="56"/>
      <c r="J93" s="143">
        <v>140000</v>
      </c>
      <c r="K93" s="56"/>
      <c r="L93" s="143">
        <v>139157.7</v>
      </c>
      <c r="M93" s="56"/>
      <c r="N93" s="145">
        <v>99.4</v>
      </c>
      <c r="O93" s="56"/>
    </row>
    <row r="94" spans="2:15" ht="12.75">
      <c r="B94" s="71" t="s">
        <v>535</v>
      </c>
      <c r="C94" s="56"/>
      <c r="D94" s="71" t="s">
        <v>536</v>
      </c>
      <c r="E94" s="56"/>
      <c r="F94" s="56"/>
      <c r="G94" s="56"/>
      <c r="H94" s="56"/>
      <c r="I94" s="56"/>
      <c r="J94" s="141" t="s">
        <v>20</v>
      </c>
      <c r="K94" s="56"/>
      <c r="L94" s="141">
        <v>139157.7</v>
      </c>
      <c r="M94" s="56"/>
      <c r="N94" s="144" t="s">
        <v>20</v>
      </c>
      <c r="O94" s="56"/>
    </row>
    <row r="95" spans="2:15" ht="12.75">
      <c r="B95" s="154" t="s">
        <v>537</v>
      </c>
      <c r="C95" s="56"/>
      <c r="D95" s="154" t="s">
        <v>538</v>
      </c>
      <c r="E95" s="56"/>
      <c r="F95" s="56"/>
      <c r="G95" s="56"/>
      <c r="H95" s="56"/>
      <c r="I95" s="56"/>
      <c r="J95" s="151">
        <v>110000</v>
      </c>
      <c r="K95" s="56"/>
      <c r="L95" s="151">
        <v>110000</v>
      </c>
      <c r="M95" s="56"/>
      <c r="N95" s="152">
        <v>100</v>
      </c>
      <c r="O95" s="56"/>
    </row>
    <row r="96" spans="2:15" ht="12.75">
      <c r="B96" s="147" t="s">
        <v>114</v>
      </c>
      <c r="C96" s="56"/>
      <c r="D96" s="56"/>
      <c r="E96" s="56"/>
      <c r="F96" s="56"/>
      <c r="G96" s="56"/>
      <c r="H96" s="56"/>
      <c r="I96" s="56"/>
      <c r="J96" s="148">
        <v>110000</v>
      </c>
      <c r="K96" s="56"/>
      <c r="L96" s="148">
        <v>110000</v>
      </c>
      <c r="M96" s="56"/>
      <c r="N96" s="146">
        <v>100</v>
      </c>
      <c r="O96" s="56"/>
    </row>
    <row r="97" spans="2:15" ht="12.75">
      <c r="B97" s="147" t="s">
        <v>120</v>
      </c>
      <c r="C97" s="56"/>
      <c r="D97" s="56"/>
      <c r="E97" s="56"/>
      <c r="F97" s="56"/>
      <c r="G97" s="56"/>
      <c r="H97" s="56"/>
      <c r="I97" s="56"/>
      <c r="J97" s="148">
        <v>110000</v>
      </c>
      <c r="K97" s="56"/>
      <c r="L97" s="148">
        <v>110000</v>
      </c>
      <c r="M97" s="56"/>
      <c r="N97" s="146">
        <v>100</v>
      </c>
      <c r="O97" s="56"/>
    </row>
    <row r="98" spans="2:15" ht="12.75">
      <c r="B98" s="142" t="s">
        <v>513</v>
      </c>
      <c r="C98" s="56"/>
      <c r="D98" s="142" t="s">
        <v>514</v>
      </c>
      <c r="E98" s="56"/>
      <c r="F98" s="56"/>
      <c r="G98" s="56"/>
      <c r="H98" s="56"/>
      <c r="I98" s="56"/>
      <c r="J98" s="143">
        <v>110000</v>
      </c>
      <c r="K98" s="56"/>
      <c r="L98" s="143">
        <v>110000</v>
      </c>
      <c r="M98" s="56"/>
      <c r="N98" s="145">
        <v>100</v>
      </c>
      <c r="O98" s="56"/>
    </row>
    <row r="99" spans="2:15" ht="12.75">
      <c r="B99" s="71" t="s">
        <v>515</v>
      </c>
      <c r="C99" s="56"/>
      <c r="D99" s="71" t="s">
        <v>516</v>
      </c>
      <c r="E99" s="56"/>
      <c r="F99" s="56"/>
      <c r="G99" s="56"/>
      <c r="H99" s="56"/>
      <c r="I99" s="56"/>
      <c r="J99" s="141" t="s">
        <v>20</v>
      </c>
      <c r="K99" s="56"/>
      <c r="L99" s="141">
        <v>110000</v>
      </c>
      <c r="M99" s="56"/>
      <c r="N99" s="144" t="s">
        <v>20</v>
      </c>
      <c r="O99" s="56"/>
    </row>
    <row r="100" spans="2:15" ht="12.75">
      <c r="B100" s="153" t="s">
        <v>539</v>
      </c>
      <c r="C100" s="56"/>
      <c r="D100" s="153" t="s">
        <v>540</v>
      </c>
      <c r="E100" s="56"/>
      <c r="F100" s="56"/>
      <c r="G100" s="56"/>
      <c r="H100" s="56"/>
      <c r="I100" s="56"/>
      <c r="J100" s="149">
        <v>534000</v>
      </c>
      <c r="K100" s="56"/>
      <c r="L100" s="149">
        <v>532247.8</v>
      </c>
      <c r="M100" s="56"/>
      <c r="N100" s="150">
        <v>99.67</v>
      </c>
      <c r="O100" s="56"/>
    </row>
    <row r="101" spans="2:15" ht="12.75">
      <c r="B101" s="154" t="s">
        <v>541</v>
      </c>
      <c r="C101" s="56"/>
      <c r="D101" s="154" t="s">
        <v>542</v>
      </c>
      <c r="E101" s="56"/>
      <c r="F101" s="56"/>
      <c r="G101" s="56"/>
      <c r="H101" s="56"/>
      <c r="I101" s="56"/>
      <c r="J101" s="151">
        <v>100000</v>
      </c>
      <c r="K101" s="56"/>
      <c r="L101" s="151">
        <v>100000</v>
      </c>
      <c r="M101" s="56"/>
      <c r="N101" s="152">
        <v>100</v>
      </c>
      <c r="O101" s="56"/>
    </row>
    <row r="102" spans="2:15" ht="12.75">
      <c r="B102" s="147" t="s">
        <v>114</v>
      </c>
      <c r="C102" s="56"/>
      <c r="D102" s="56"/>
      <c r="E102" s="56"/>
      <c r="F102" s="56"/>
      <c r="G102" s="56"/>
      <c r="H102" s="56"/>
      <c r="I102" s="56"/>
      <c r="J102" s="148">
        <v>100000</v>
      </c>
      <c r="K102" s="56"/>
      <c r="L102" s="148">
        <v>100000</v>
      </c>
      <c r="M102" s="56"/>
      <c r="N102" s="146">
        <v>100</v>
      </c>
      <c r="O102" s="56"/>
    </row>
    <row r="103" spans="2:15" ht="12.75">
      <c r="B103" s="147" t="s">
        <v>120</v>
      </c>
      <c r="C103" s="56"/>
      <c r="D103" s="56"/>
      <c r="E103" s="56"/>
      <c r="F103" s="56"/>
      <c r="G103" s="56"/>
      <c r="H103" s="56"/>
      <c r="I103" s="56"/>
      <c r="J103" s="148">
        <v>100000</v>
      </c>
      <c r="K103" s="56"/>
      <c r="L103" s="148">
        <v>100000</v>
      </c>
      <c r="M103" s="56"/>
      <c r="N103" s="146">
        <v>100</v>
      </c>
      <c r="O103" s="56"/>
    </row>
    <row r="104" spans="2:15" ht="12.75">
      <c r="B104" s="142" t="s">
        <v>501</v>
      </c>
      <c r="C104" s="56"/>
      <c r="D104" s="142" t="s">
        <v>502</v>
      </c>
      <c r="E104" s="56"/>
      <c r="F104" s="56"/>
      <c r="G104" s="56"/>
      <c r="H104" s="56"/>
      <c r="I104" s="56"/>
      <c r="J104" s="143">
        <v>100000</v>
      </c>
      <c r="K104" s="56"/>
      <c r="L104" s="143">
        <v>100000</v>
      </c>
      <c r="M104" s="56"/>
      <c r="N104" s="145">
        <v>100</v>
      </c>
      <c r="O104" s="56"/>
    </row>
    <row r="105" spans="2:15" ht="12.75">
      <c r="B105" s="71" t="s">
        <v>503</v>
      </c>
      <c r="C105" s="56"/>
      <c r="D105" s="71" t="s">
        <v>504</v>
      </c>
      <c r="E105" s="56"/>
      <c r="F105" s="56"/>
      <c r="G105" s="56"/>
      <c r="H105" s="56"/>
      <c r="I105" s="56"/>
      <c r="J105" s="141" t="s">
        <v>20</v>
      </c>
      <c r="K105" s="56"/>
      <c r="L105" s="141">
        <v>100000</v>
      </c>
      <c r="M105" s="56"/>
      <c r="N105" s="144" t="s">
        <v>20</v>
      </c>
      <c r="O105" s="56"/>
    </row>
    <row r="106" spans="2:15" ht="12.75">
      <c r="B106" s="154" t="s">
        <v>543</v>
      </c>
      <c r="C106" s="56"/>
      <c r="D106" s="154" t="s">
        <v>544</v>
      </c>
      <c r="E106" s="56"/>
      <c r="F106" s="56"/>
      <c r="G106" s="56"/>
      <c r="H106" s="56"/>
      <c r="I106" s="56"/>
      <c r="J106" s="151">
        <v>360000</v>
      </c>
      <c r="K106" s="56"/>
      <c r="L106" s="151">
        <v>360000</v>
      </c>
      <c r="M106" s="56"/>
      <c r="N106" s="152">
        <v>100</v>
      </c>
      <c r="O106" s="56"/>
    </row>
    <row r="107" spans="2:15" ht="12.75">
      <c r="B107" s="147" t="s">
        <v>114</v>
      </c>
      <c r="C107" s="56"/>
      <c r="D107" s="56"/>
      <c r="E107" s="56"/>
      <c r="F107" s="56"/>
      <c r="G107" s="56"/>
      <c r="H107" s="56"/>
      <c r="I107" s="56"/>
      <c r="J107" s="148">
        <v>360000</v>
      </c>
      <c r="K107" s="56"/>
      <c r="L107" s="148">
        <v>360000</v>
      </c>
      <c r="M107" s="56"/>
      <c r="N107" s="146">
        <v>100</v>
      </c>
      <c r="O107" s="56"/>
    </row>
    <row r="108" spans="2:15" ht="12.75">
      <c r="B108" s="147" t="s">
        <v>120</v>
      </c>
      <c r="C108" s="56"/>
      <c r="D108" s="56"/>
      <c r="E108" s="56"/>
      <c r="F108" s="56"/>
      <c r="G108" s="56"/>
      <c r="H108" s="56"/>
      <c r="I108" s="56"/>
      <c r="J108" s="148">
        <v>360000</v>
      </c>
      <c r="K108" s="56"/>
      <c r="L108" s="148">
        <v>360000</v>
      </c>
      <c r="M108" s="56"/>
      <c r="N108" s="146">
        <v>100</v>
      </c>
      <c r="O108" s="56"/>
    </row>
    <row r="109" spans="2:15" ht="12.75">
      <c r="B109" s="142" t="s">
        <v>501</v>
      </c>
      <c r="C109" s="56"/>
      <c r="D109" s="142" t="s">
        <v>502</v>
      </c>
      <c r="E109" s="56"/>
      <c r="F109" s="56"/>
      <c r="G109" s="56"/>
      <c r="H109" s="56"/>
      <c r="I109" s="56"/>
      <c r="J109" s="143">
        <v>360000</v>
      </c>
      <c r="K109" s="56"/>
      <c r="L109" s="143">
        <v>360000</v>
      </c>
      <c r="M109" s="56"/>
      <c r="N109" s="145">
        <v>100</v>
      </c>
      <c r="O109" s="56"/>
    </row>
    <row r="110" spans="2:15" ht="12.75">
      <c r="B110" s="71" t="s">
        <v>503</v>
      </c>
      <c r="C110" s="56"/>
      <c r="D110" s="71" t="s">
        <v>504</v>
      </c>
      <c r="E110" s="56"/>
      <c r="F110" s="56"/>
      <c r="G110" s="56"/>
      <c r="H110" s="56"/>
      <c r="I110" s="56"/>
      <c r="J110" s="141" t="s">
        <v>20</v>
      </c>
      <c r="K110" s="56"/>
      <c r="L110" s="141">
        <v>360000</v>
      </c>
      <c r="M110" s="56"/>
      <c r="N110" s="144" t="s">
        <v>20</v>
      </c>
      <c r="O110" s="56"/>
    </row>
    <row r="111" spans="2:15" ht="12.75">
      <c r="B111" s="154" t="s">
        <v>545</v>
      </c>
      <c r="C111" s="56"/>
      <c r="D111" s="154" t="s">
        <v>546</v>
      </c>
      <c r="E111" s="56"/>
      <c r="F111" s="56"/>
      <c r="G111" s="56"/>
      <c r="H111" s="56"/>
      <c r="I111" s="56"/>
      <c r="J111" s="151">
        <v>60000</v>
      </c>
      <c r="K111" s="56"/>
      <c r="L111" s="151">
        <v>60000</v>
      </c>
      <c r="M111" s="56"/>
      <c r="N111" s="152">
        <v>100</v>
      </c>
      <c r="O111" s="56"/>
    </row>
    <row r="112" spans="2:15" ht="12.75">
      <c r="B112" s="147" t="s">
        <v>114</v>
      </c>
      <c r="C112" s="56"/>
      <c r="D112" s="56"/>
      <c r="E112" s="56"/>
      <c r="F112" s="56"/>
      <c r="G112" s="56"/>
      <c r="H112" s="56"/>
      <c r="I112" s="56"/>
      <c r="J112" s="148">
        <v>60000</v>
      </c>
      <c r="K112" s="56"/>
      <c r="L112" s="148">
        <v>60000</v>
      </c>
      <c r="M112" s="56"/>
      <c r="N112" s="146">
        <v>100</v>
      </c>
      <c r="O112" s="56"/>
    </row>
    <row r="113" spans="2:15" ht="12.75">
      <c r="B113" s="147" t="s">
        <v>120</v>
      </c>
      <c r="C113" s="56"/>
      <c r="D113" s="56"/>
      <c r="E113" s="56"/>
      <c r="F113" s="56"/>
      <c r="G113" s="56"/>
      <c r="H113" s="56"/>
      <c r="I113" s="56"/>
      <c r="J113" s="148">
        <v>60000</v>
      </c>
      <c r="K113" s="56"/>
      <c r="L113" s="148">
        <v>60000</v>
      </c>
      <c r="M113" s="56"/>
      <c r="N113" s="146">
        <v>100</v>
      </c>
      <c r="O113" s="56"/>
    </row>
    <row r="114" spans="2:15" ht="12.75">
      <c r="B114" s="142" t="s">
        <v>501</v>
      </c>
      <c r="C114" s="56"/>
      <c r="D114" s="142" t="s">
        <v>502</v>
      </c>
      <c r="E114" s="56"/>
      <c r="F114" s="56"/>
      <c r="G114" s="56"/>
      <c r="H114" s="56"/>
      <c r="I114" s="56"/>
      <c r="J114" s="143">
        <v>60000</v>
      </c>
      <c r="K114" s="56"/>
      <c r="L114" s="143">
        <v>60000</v>
      </c>
      <c r="M114" s="56"/>
      <c r="N114" s="145">
        <v>100</v>
      </c>
      <c r="O114" s="56"/>
    </row>
    <row r="115" spans="2:15" ht="12.75">
      <c r="B115" s="71" t="s">
        <v>503</v>
      </c>
      <c r="C115" s="56"/>
      <c r="D115" s="71" t="s">
        <v>504</v>
      </c>
      <c r="E115" s="56"/>
      <c r="F115" s="56"/>
      <c r="G115" s="56"/>
      <c r="H115" s="56"/>
      <c r="I115" s="56"/>
      <c r="J115" s="141" t="s">
        <v>20</v>
      </c>
      <c r="K115" s="56"/>
      <c r="L115" s="141">
        <v>60000</v>
      </c>
      <c r="M115" s="56"/>
      <c r="N115" s="144" t="s">
        <v>20</v>
      </c>
      <c r="O115" s="56"/>
    </row>
    <row r="116" spans="2:15" ht="12.75">
      <c r="B116" s="154" t="s">
        <v>547</v>
      </c>
      <c r="C116" s="56"/>
      <c r="D116" s="154" t="s">
        <v>548</v>
      </c>
      <c r="E116" s="56"/>
      <c r="F116" s="56"/>
      <c r="G116" s="56"/>
      <c r="H116" s="56"/>
      <c r="I116" s="56"/>
      <c r="J116" s="151">
        <v>10000</v>
      </c>
      <c r="K116" s="56"/>
      <c r="L116" s="151">
        <v>10000</v>
      </c>
      <c r="M116" s="56"/>
      <c r="N116" s="152">
        <v>100</v>
      </c>
      <c r="O116" s="56"/>
    </row>
    <row r="117" spans="2:15" ht="12.75">
      <c r="B117" s="147" t="s">
        <v>114</v>
      </c>
      <c r="C117" s="56"/>
      <c r="D117" s="56"/>
      <c r="E117" s="56"/>
      <c r="F117" s="56"/>
      <c r="G117" s="56"/>
      <c r="H117" s="56"/>
      <c r="I117" s="56"/>
      <c r="J117" s="148">
        <v>10000</v>
      </c>
      <c r="K117" s="56"/>
      <c r="L117" s="148">
        <v>10000</v>
      </c>
      <c r="M117" s="56"/>
      <c r="N117" s="146">
        <v>100</v>
      </c>
      <c r="O117" s="56"/>
    </row>
    <row r="118" spans="2:15" ht="12.75">
      <c r="B118" s="147" t="s">
        <v>120</v>
      </c>
      <c r="C118" s="56"/>
      <c r="D118" s="56"/>
      <c r="E118" s="56"/>
      <c r="F118" s="56"/>
      <c r="G118" s="56"/>
      <c r="H118" s="56"/>
      <c r="I118" s="56"/>
      <c r="J118" s="148">
        <v>10000</v>
      </c>
      <c r="K118" s="56"/>
      <c r="L118" s="148">
        <v>10000</v>
      </c>
      <c r="M118" s="56"/>
      <c r="N118" s="146">
        <v>100</v>
      </c>
      <c r="O118" s="56"/>
    </row>
    <row r="119" spans="2:15" ht="12.75">
      <c r="B119" s="142" t="s">
        <v>501</v>
      </c>
      <c r="C119" s="56"/>
      <c r="D119" s="142" t="s">
        <v>502</v>
      </c>
      <c r="E119" s="56"/>
      <c r="F119" s="56"/>
      <c r="G119" s="56"/>
      <c r="H119" s="56"/>
      <c r="I119" s="56"/>
      <c r="J119" s="143">
        <v>10000</v>
      </c>
      <c r="K119" s="56"/>
      <c r="L119" s="143">
        <v>10000</v>
      </c>
      <c r="M119" s="56"/>
      <c r="N119" s="145">
        <v>100</v>
      </c>
      <c r="O119" s="56"/>
    </row>
    <row r="120" spans="2:15" ht="12.75">
      <c r="B120" s="71" t="s">
        <v>503</v>
      </c>
      <c r="C120" s="56"/>
      <c r="D120" s="71" t="s">
        <v>504</v>
      </c>
      <c r="E120" s="56"/>
      <c r="F120" s="56"/>
      <c r="G120" s="56"/>
      <c r="H120" s="56"/>
      <c r="I120" s="56"/>
      <c r="J120" s="141" t="s">
        <v>20</v>
      </c>
      <c r="K120" s="56"/>
      <c r="L120" s="141">
        <v>10000</v>
      </c>
      <c r="M120" s="56"/>
      <c r="N120" s="144" t="s">
        <v>20</v>
      </c>
      <c r="O120" s="56"/>
    </row>
    <row r="121" spans="2:15" ht="12.75">
      <c r="B121" s="154" t="s">
        <v>549</v>
      </c>
      <c r="C121" s="56"/>
      <c r="D121" s="154" t="s">
        <v>552</v>
      </c>
      <c r="E121" s="56"/>
      <c r="F121" s="56"/>
      <c r="G121" s="56"/>
      <c r="H121" s="56"/>
      <c r="I121" s="56"/>
      <c r="J121" s="151">
        <v>4000</v>
      </c>
      <c r="K121" s="56"/>
      <c r="L121" s="151">
        <v>2247.8</v>
      </c>
      <c r="M121" s="56"/>
      <c r="N121" s="152">
        <v>56.2</v>
      </c>
      <c r="O121" s="56"/>
    </row>
    <row r="122" spans="2:15" ht="12.75">
      <c r="B122" s="147" t="s">
        <v>114</v>
      </c>
      <c r="C122" s="56"/>
      <c r="D122" s="56"/>
      <c r="E122" s="56"/>
      <c r="F122" s="56"/>
      <c r="G122" s="56"/>
      <c r="H122" s="56"/>
      <c r="I122" s="56"/>
      <c r="J122" s="148">
        <v>4000</v>
      </c>
      <c r="K122" s="56"/>
      <c r="L122" s="148">
        <v>2247.8</v>
      </c>
      <c r="M122" s="56"/>
      <c r="N122" s="146">
        <v>56.2</v>
      </c>
      <c r="O122" s="56"/>
    </row>
    <row r="123" spans="2:15" ht="12.75">
      <c r="B123" s="147" t="s">
        <v>120</v>
      </c>
      <c r="C123" s="56"/>
      <c r="D123" s="56"/>
      <c r="E123" s="56"/>
      <c r="F123" s="56"/>
      <c r="G123" s="56"/>
      <c r="H123" s="56"/>
      <c r="I123" s="56"/>
      <c r="J123" s="148">
        <v>4000</v>
      </c>
      <c r="K123" s="56"/>
      <c r="L123" s="148">
        <v>2247.8</v>
      </c>
      <c r="M123" s="56"/>
      <c r="N123" s="146">
        <v>56.2</v>
      </c>
      <c r="O123" s="56"/>
    </row>
    <row r="124" spans="2:15" ht="12.75">
      <c r="B124" s="142" t="s">
        <v>501</v>
      </c>
      <c r="C124" s="56"/>
      <c r="D124" s="142" t="s">
        <v>502</v>
      </c>
      <c r="E124" s="56"/>
      <c r="F124" s="56"/>
      <c r="G124" s="56"/>
      <c r="H124" s="56"/>
      <c r="I124" s="56"/>
      <c r="J124" s="143">
        <v>4000</v>
      </c>
      <c r="K124" s="56"/>
      <c r="L124" s="143">
        <v>2247.8</v>
      </c>
      <c r="M124" s="56"/>
      <c r="N124" s="145">
        <v>56.2</v>
      </c>
      <c r="O124" s="56"/>
    </row>
    <row r="125" spans="2:15" ht="12.75">
      <c r="B125" s="71" t="s">
        <v>503</v>
      </c>
      <c r="C125" s="56"/>
      <c r="D125" s="71" t="s">
        <v>504</v>
      </c>
      <c r="E125" s="56"/>
      <c r="F125" s="56"/>
      <c r="G125" s="56"/>
      <c r="H125" s="56"/>
      <c r="I125" s="56"/>
      <c r="J125" s="141" t="s">
        <v>20</v>
      </c>
      <c r="K125" s="56"/>
      <c r="L125" s="141">
        <v>2247.8</v>
      </c>
      <c r="M125" s="56"/>
      <c r="N125" s="144" t="s">
        <v>20</v>
      </c>
      <c r="O125" s="56"/>
    </row>
    <row r="126" spans="2:15" ht="12.75">
      <c r="B126" s="153" t="s">
        <v>553</v>
      </c>
      <c r="C126" s="56"/>
      <c r="D126" s="153" t="s">
        <v>554</v>
      </c>
      <c r="E126" s="56"/>
      <c r="F126" s="56"/>
      <c r="G126" s="56"/>
      <c r="H126" s="56"/>
      <c r="I126" s="56"/>
      <c r="J126" s="149">
        <v>2074000</v>
      </c>
      <c r="K126" s="56"/>
      <c r="L126" s="149">
        <v>1969677.59</v>
      </c>
      <c r="M126" s="56"/>
      <c r="N126" s="150">
        <v>94.97</v>
      </c>
      <c r="O126" s="56"/>
    </row>
    <row r="127" spans="2:15" ht="12.75">
      <c r="B127" s="154" t="s">
        <v>555</v>
      </c>
      <c r="C127" s="56"/>
      <c r="D127" s="154" t="s">
        <v>556</v>
      </c>
      <c r="E127" s="56"/>
      <c r="F127" s="56"/>
      <c r="G127" s="56"/>
      <c r="H127" s="56"/>
      <c r="I127" s="56"/>
      <c r="J127" s="151">
        <v>400000</v>
      </c>
      <c r="K127" s="56"/>
      <c r="L127" s="151">
        <v>397705.62</v>
      </c>
      <c r="M127" s="56"/>
      <c r="N127" s="152">
        <v>99.43</v>
      </c>
      <c r="O127" s="56"/>
    </row>
    <row r="128" spans="2:15" ht="12.75">
      <c r="B128" s="147" t="s">
        <v>114</v>
      </c>
      <c r="C128" s="56"/>
      <c r="D128" s="56"/>
      <c r="E128" s="56"/>
      <c r="F128" s="56"/>
      <c r="G128" s="56"/>
      <c r="H128" s="56"/>
      <c r="I128" s="56"/>
      <c r="J128" s="148">
        <v>400000</v>
      </c>
      <c r="K128" s="56"/>
      <c r="L128" s="148">
        <v>397705.62</v>
      </c>
      <c r="M128" s="56"/>
      <c r="N128" s="146">
        <v>99.43</v>
      </c>
      <c r="O128" s="56"/>
    </row>
    <row r="129" spans="2:15" ht="12.75">
      <c r="B129" s="147" t="s">
        <v>120</v>
      </c>
      <c r="C129" s="56"/>
      <c r="D129" s="56"/>
      <c r="E129" s="56"/>
      <c r="F129" s="56"/>
      <c r="G129" s="56"/>
      <c r="H129" s="56"/>
      <c r="I129" s="56"/>
      <c r="J129" s="148">
        <v>400000</v>
      </c>
      <c r="K129" s="56"/>
      <c r="L129" s="148">
        <v>397705.62</v>
      </c>
      <c r="M129" s="56"/>
      <c r="N129" s="146">
        <v>99.43</v>
      </c>
      <c r="O129" s="56"/>
    </row>
    <row r="130" spans="2:15" ht="12.75">
      <c r="B130" s="142" t="s">
        <v>1321</v>
      </c>
      <c r="C130" s="56"/>
      <c r="D130" s="142" t="s">
        <v>487</v>
      </c>
      <c r="E130" s="56"/>
      <c r="F130" s="56"/>
      <c r="G130" s="56"/>
      <c r="H130" s="56"/>
      <c r="I130" s="56"/>
      <c r="J130" s="143">
        <v>400000</v>
      </c>
      <c r="K130" s="56"/>
      <c r="L130" s="143">
        <v>397705.62</v>
      </c>
      <c r="M130" s="56"/>
      <c r="N130" s="145">
        <v>99.43</v>
      </c>
      <c r="O130" s="56"/>
    </row>
    <row r="131" spans="2:15" ht="12.75">
      <c r="B131" s="71" t="s">
        <v>496</v>
      </c>
      <c r="C131" s="56"/>
      <c r="D131" s="71" t="s">
        <v>487</v>
      </c>
      <c r="E131" s="56"/>
      <c r="F131" s="56"/>
      <c r="G131" s="56"/>
      <c r="H131" s="56"/>
      <c r="I131" s="56"/>
      <c r="J131" s="141" t="s">
        <v>20</v>
      </c>
      <c r="K131" s="56"/>
      <c r="L131" s="141">
        <v>397705.62</v>
      </c>
      <c r="M131" s="56"/>
      <c r="N131" s="144" t="s">
        <v>20</v>
      </c>
      <c r="O131" s="56"/>
    </row>
    <row r="132" spans="2:15" ht="12.75">
      <c r="B132" s="154" t="s">
        <v>557</v>
      </c>
      <c r="C132" s="56"/>
      <c r="D132" s="154" t="s">
        <v>558</v>
      </c>
      <c r="E132" s="56"/>
      <c r="F132" s="56"/>
      <c r="G132" s="56"/>
      <c r="H132" s="56"/>
      <c r="I132" s="56"/>
      <c r="J132" s="151">
        <v>200000</v>
      </c>
      <c r="K132" s="56"/>
      <c r="L132" s="151">
        <v>147937.64</v>
      </c>
      <c r="M132" s="56"/>
      <c r="N132" s="152">
        <v>73.97</v>
      </c>
      <c r="O132" s="56"/>
    </row>
    <row r="133" spans="2:15" ht="12.75">
      <c r="B133" s="147" t="s">
        <v>114</v>
      </c>
      <c r="C133" s="56"/>
      <c r="D133" s="56"/>
      <c r="E133" s="56"/>
      <c r="F133" s="56"/>
      <c r="G133" s="56"/>
      <c r="H133" s="56"/>
      <c r="I133" s="56"/>
      <c r="J133" s="148">
        <v>200000</v>
      </c>
      <c r="K133" s="56"/>
      <c r="L133" s="148">
        <v>147937.64</v>
      </c>
      <c r="M133" s="56"/>
      <c r="N133" s="146">
        <v>73.97</v>
      </c>
      <c r="O133" s="56"/>
    </row>
    <row r="134" spans="2:15" ht="12.75">
      <c r="B134" s="147" t="s">
        <v>120</v>
      </c>
      <c r="C134" s="56"/>
      <c r="D134" s="56"/>
      <c r="E134" s="56"/>
      <c r="F134" s="56"/>
      <c r="G134" s="56"/>
      <c r="H134" s="56"/>
      <c r="I134" s="56"/>
      <c r="J134" s="148">
        <v>200000</v>
      </c>
      <c r="K134" s="56"/>
      <c r="L134" s="148">
        <v>147937.64</v>
      </c>
      <c r="M134" s="56"/>
      <c r="N134" s="146">
        <v>73.97</v>
      </c>
      <c r="O134" s="56"/>
    </row>
    <row r="135" spans="2:15" ht="12.75">
      <c r="B135" s="142" t="s">
        <v>1321</v>
      </c>
      <c r="C135" s="56"/>
      <c r="D135" s="142" t="s">
        <v>487</v>
      </c>
      <c r="E135" s="56"/>
      <c r="F135" s="56"/>
      <c r="G135" s="56"/>
      <c r="H135" s="56"/>
      <c r="I135" s="56"/>
      <c r="J135" s="143">
        <v>200000</v>
      </c>
      <c r="K135" s="56"/>
      <c r="L135" s="143">
        <v>147937.64</v>
      </c>
      <c r="M135" s="56"/>
      <c r="N135" s="145">
        <v>73.97</v>
      </c>
      <c r="O135" s="56"/>
    </row>
    <row r="136" spans="2:15" ht="12.75">
      <c r="B136" s="71" t="s">
        <v>496</v>
      </c>
      <c r="C136" s="56"/>
      <c r="D136" s="71" t="s">
        <v>487</v>
      </c>
      <c r="E136" s="56"/>
      <c r="F136" s="56"/>
      <c r="G136" s="56"/>
      <c r="H136" s="56"/>
      <c r="I136" s="56"/>
      <c r="J136" s="141" t="s">
        <v>20</v>
      </c>
      <c r="K136" s="56"/>
      <c r="L136" s="141">
        <v>147937.64</v>
      </c>
      <c r="M136" s="56"/>
      <c r="N136" s="144" t="s">
        <v>20</v>
      </c>
      <c r="O136" s="56"/>
    </row>
    <row r="137" spans="2:15" ht="12.75">
      <c r="B137" s="154" t="s">
        <v>559</v>
      </c>
      <c r="C137" s="56"/>
      <c r="D137" s="154" t="s">
        <v>560</v>
      </c>
      <c r="E137" s="56"/>
      <c r="F137" s="56"/>
      <c r="G137" s="56"/>
      <c r="H137" s="56"/>
      <c r="I137" s="56"/>
      <c r="J137" s="151">
        <v>250000</v>
      </c>
      <c r="K137" s="56"/>
      <c r="L137" s="151">
        <v>214770.77</v>
      </c>
      <c r="M137" s="56"/>
      <c r="N137" s="152">
        <v>85.91</v>
      </c>
      <c r="O137" s="56"/>
    </row>
    <row r="138" spans="2:15" ht="12.75">
      <c r="B138" s="147" t="s">
        <v>114</v>
      </c>
      <c r="C138" s="56"/>
      <c r="D138" s="56"/>
      <c r="E138" s="56"/>
      <c r="F138" s="56"/>
      <c r="G138" s="56"/>
      <c r="H138" s="56"/>
      <c r="I138" s="56"/>
      <c r="J138" s="148">
        <v>250000</v>
      </c>
      <c r="K138" s="56"/>
      <c r="L138" s="148">
        <v>214770.77</v>
      </c>
      <c r="M138" s="56"/>
      <c r="N138" s="146">
        <v>85.91</v>
      </c>
      <c r="O138" s="56"/>
    </row>
    <row r="139" spans="2:15" ht="12.75">
      <c r="B139" s="147" t="s">
        <v>120</v>
      </c>
      <c r="C139" s="56"/>
      <c r="D139" s="56"/>
      <c r="E139" s="56"/>
      <c r="F139" s="56"/>
      <c r="G139" s="56"/>
      <c r="H139" s="56"/>
      <c r="I139" s="56"/>
      <c r="J139" s="148">
        <v>250000</v>
      </c>
      <c r="K139" s="56"/>
      <c r="L139" s="148">
        <v>214770.77</v>
      </c>
      <c r="M139" s="56"/>
      <c r="N139" s="146">
        <v>85.91</v>
      </c>
      <c r="O139" s="56"/>
    </row>
    <row r="140" spans="2:15" ht="12.75">
      <c r="B140" s="142" t="s">
        <v>1321</v>
      </c>
      <c r="C140" s="56"/>
      <c r="D140" s="142" t="s">
        <v>487</v>
      </c>
      <c r="E140" s="56"/>
      <c r="F140" s="56"/>
      <c r="G140" s="56"/>
      <c r="H140" s="56"/>
      <c r="I140" s="56"/>
      <c r="J140" s="143">
        <v>250000</v>
      </c>
      <c r="K140" s="56"/>
      <c r="L140" s="143">
        <v>214770.77</v>
      </c>
      <c r="M140" s="56"/>
      <c r="N140" s="145">
        <v>85.91</v>
      </c>
      <c r="O140" s="56"/>
    </row>
    <row r="141" spans="2:15" ht="12.75">
      <c r="B141" s="71" t="s">
        <v>496</v>
      </c>
      <c r="C141" s="56"/>
      <c r="D141" s="71" t="s">
        <v>487</v>
      </c>
      <c r="E141" s="56"/>
      <c r="F141" s="56"/>
      <c r="G141" s="56"/>
      <c r="H141" s="56"/>
      <c r="I141" s="56"/>
      <c r="J141" s="141" t="s">
        <v>20</v>
      </c>
      <c r="K141" s="56"/>
      <c r="L141" s="141">
        <v>214770.77</v>
      </c>
      <c r="M141" s="56"/>
      <c r="N141" s="144" t="s">
        <v>20</v>
      </c>
      <c r="O141" s="56"/>
    </row>
    <row r="142" spans="2:15" ht="12.75">
      <c r="B142" s="154" t="s">
        <v>561</v>
      </c>
      <c r="C142" s="56"/>
      <c r="D142" s="154" t="s">
        <v>562</v>
      </c>
      <c r="E142" s="56"/>
      <c r="F142" s="56"/>
      <c r="G142" s="56"/>
      <c r="H142" s="56"/>
      <c r="I142" s="56"/>
      <c r="J142" s="151">
        <v>594000</v>
      </c>
      <c r="K142" s="56"/>
      <c r="L142" s="151">
        <v>593451.06</v>
      </c>
      <c r="M142" s="56"/>
      <c r="N142" s="152">
        <v>99.91</v>
      </c>
      <c r="O142" s="56"/>
    </row>
    <row r="143" spans="2:15" ht="12.75">
      <c r="B143" s="147" t="s">
        <v>114</v>
      </c>
      <c r="C143" s="56"/>
      <c r="D143" s="56"/>
      <c r="E143" s="56"/>
      <c r="F143" s="56"/>
      <c r="G143" s="56"/>
      <c r="H143" s="56"/>
      <c r="I143" s="56"/>
      <c r="J143" s="148">
        <v>344000</v>
      </c>
      <c r="K143" s="56"/>
      <c r="L143" s="148">
        <v>343416.29</v>
      </c>
      <c r="M143" s="56"/>
      <c r="N143" s="146">
        <v>99.83</v>
      </c>
      <c r="O143" s="56"/>
    </row>
    <row r="144" spans="2:15" ht="12.75">
      <c r="B144" s="147" t="s">
        <v>120</v>
      </c>
      <c r="C144" s="56"/>
      <c r="D144" s="56"/>
      <c r="E144" s="56"/>
      <c r="F144" s="56"/>
      <c r="G144" s="56"/>
      <c r="H144" s="56"/>
      <c r="I144" s="56"/>
      <c r="J144" s="148">
        <v>344000</v>
      </c>
      <c r="K144" s="56"/>
      <c r="L144" s="148">
        <v>343416.29</v>
      </c>
      <c r="M144" s="56"/>
      <c r="N144" s="146">
        <v>99.83</v>
      </c>
      <c r="O144" s="56"/>
    </row>
    <row r="145" spans="2:15" ht="12.75">
      <c r="B145" s="142" t="s">
        <v>1321</v>
      </c>
      <c r="C145" s="56"/>
      <c r="D145" s="142" t="s">
        <v>487</v>
      </c>
      <c r="E145" s="56"/>
      <c r="F145" s="56"/>
      <c r="G145" s="56"/>
      <c r="H145" s="56"/>
      <c r="I145" s="56"/>
      <c r="J145" s="143">
        <v>291000</v>
      </c>
      <c r="K145" s="56"/>
      <c r="L145" s="143">
        <v>290416.29</v>
      </c>
      <c r="M145" s="56"/>
      <c r="N145" s="145">
        <v>99.8</v>
      </c>
      <c r="O145" s="56"/>
    </row>
    <row r="146" spans="2:15" ht="12.75">
      <c r="B146" s="71" t="s">
        <v>496</v>
      </c>
      <c r="C146" s="56"/>
      <c r="D146" s="71" t="s">
        <v>487</v>
      </c>
      <c r="E146" s="56"/>
      <c r="F146" s="56"/>
      <c r="G146" s="56"/>
      <c r="H146" s="56"/>
      <c r="I146" s="56"/>
      <c r="J146" s="141" t="s">
        <v>20</v>
      </c>
      <c r="K146" s="56"/>
      <c r="L146" s="141">
        <v>290416.29</v>
      </c>
      <c r="M146" s="56"/>
      <c r="N146" s="144" t="s">
        <v>20</v>
      </c>
      <c r="O146" s="56"/>
    </row>
    <row r="147" spans="2:15" ht="12.75">
      <c r="B147" s="142" t="s">
        <v>501</v>
      </c>
      <c r="C147" s="56"/>
      <c r="D147" s="142" t="s">
        <v>502</v>
      </c>
      <c r="E147" s="56"/>
      <c r="F147" s="56"/>
      <c r="G147" s="56"/>
      <c r="H147" s="56"/>
      <c r="I147" s="56"/>
      <c r="J147" s="143">
        <v>53000</v>
      </c>
      <c r="K147" s="56"/>
      <c r="L147" s="143">
        <v>53000</v>
      </c>
      <c r="M147" s="56"/>
      <c r="N147" s="145">
        <v>100</v>
      </c>
      <c r="O147" s="56"/>
    </row>
    <row r="148" spans="2:15" ht="12.75">
      <c r="B148" s="71" t="s">
        <v>503</v>
      </c>
      <c r="C148" s="56"/>
      <c r="D148" s="71" t="s">
        <v>504</v>
      </c>
      <c r="E148" s="56"/>
      <c r="F148" s="56"/>
      <c r="G148" s="56"/>
      <c r="H148" s="56"/>
      <c r="I148" s="56"/>
      <c r="J148" s="141" t="s">
        <v>20</v>
      </c>
      <c r="K148" s="56"/>
      <c r="L148" s="141">
        <v>53000</v>
      </c>
      <c r="M148" s="56"/>
      <c r="N148" s="144" t="s">
        <v>20</v>
      </c>
      <c r="O148" s="56"/>
    </row>
    <row r="149" spans="2:15" ht="12.75">
      <c r="B149" s="147" t="s">
        <v>202</v>
      </c>
      <c r="C149" s="56"/>
      <c r="D149" s="56"/>
      <c r="E149" s="56"/>
      <c r="F149" s="56"/>
      <c r="G149" s="56"/>
      <c r="H149" s="56"/>
      <c r="I149" s="56"/>
      <c r="J149" s="148">
        <v>250000</v>
      </c>
      <c r="K149" s="56"/>
      <c r="L149" s="148">
        <v>250034.77</v>
      </c>
      <c r="M149" s="56"/>
      <c r="N149" s="146">
        <v>100.01</v>
      </c>
      <c r="O149" s="56"/>
    </row>
    <row r="150" spans="2:15" ht="12.75">
      <c r="B150" s="147" t="s">
        <v>205</v>
      </c>
      <c r="C150" s="56"/>
      <c r="D150" s="56"/>
      <c r="E150" s="56"/>
      <c r="F150" s="56"/>
      <c r="G150" s="56"/>
      <c r="H150" s="56"/>
      <c r="I150" s="56"/>
      <c r="J150" s="148">
        <v>250000</v>
      </c>
      <c r="K150" s="56"/>
      <c r="L150" s="148">
        <v>250034.77</v>
      </c>
      <c r="M150" s="56"/>
      <c r="N150" s="146">
        <v>100.01</v>
      </c>
      <c r="O150" s="56"/>
    </row>
    <row r="151" spans="2:15" ht="12.75">
      <c r="B151" s="142" t="s">
        <v>1321</v>
      </c>
      <c r="C151" s="56"/>
      <c r="D151" s="142" t="s">
        <v>487</v>
      </c>
      <c r="E151" s="56"/>
      <c r="F151" s="56"/>
      <c r="G151" s="56"/>
      <c r="H151" s="56"/>
      <c r="I151" s="56"/>
      <c r="J151" s="143">
        <v>250000</v>
      </c>
      <c r="K151" s="56"/>
      <c r="L151" s="143">
        <v>250034.77</v>
      </c>
      <c r="M151" s="56"/>
      <c r="N151" s="145">
        <v>100.01</v>
      </c>
      <c r="O151" s="56"/>
    </row>
    <row r="152" spans="2:15" ht="12.75">
      <c r="B152" s="71" t="s">
        <v>496</v>
      </c>
      <c r="C152" s="56"/>
      <c r="D152" s="71" t="s">
        <v>487</v>
      </c>
      <c r="E152" s="56"/>
      <c r="F152" s="56"/>
      <c r="G152" s="56"/>
      <c r="H152" s="56"/>
      <c r="I152" s="56"/>
      <c r="J152" s="141" t="s">
        <v>20</v>
      </c>
      <c r="K152" s="56"/>
      <c r="L152" s="141">
        <v>250034.77</v>
      </c>
      <c r="M152" s="56"/>
      <c r="N152" s="144" t="s">
        <v>20</v>
      </c>
      <c r="O152" s="56"/>
    </row>
    <row r="153" spans="2:15" ht="12.75">
      <c r="B153" s="154" t="s">
        <v>563</v>
      </c>
      <c r="C153" s="56"/>
      <c r="D153" s="154" t="s">
        <v>564</v>
      </c>
      <c r="E153" s="56"/>
      <c r="F153" s="56"/>
      <c r="G153" s="56"/>
      <c r="H153" s="56"/>
      <c r="I153" s="56"/>
      <c r="J153" s="151">
        <v>350000</v>
      </c>
      <c r="K153" s="56"/>
      <c r="L153" s="151">
        <v>335812.5</v>
      </c>
      <c r="M153" s="56"/>
      <c r="N153" s="152">
        <v>95.95</v>
      </c>
      <c r="O153" s="56"/>
    </row>
    <row r="154" spans="2:15" ht="12.75">
      <c r="B154" s="147" t="s">
        <v>114</v>
      </c>
      <c r="C154" s="56"/>
      <c r="D154" s="56"/>
      <c r="E154" s="56"/>
      <c r="F154" s="56"/>
      <c r="G154" s="56"/>
      <c r="H154" s="56"/>
      <c r="I154" s="56"/>
      <c r="J154" s="148">
        <v>250000</v>
      </c>
      <c r="K154" s="56"/>
      <c r="L154" s="148">
        <v>248500</v>
      </c>
      <c r="M154" s="56"/>
      <c r="N154" s="146">
        <v>99.4</v>
      </c>
      <c r="O154" s="56"/>
    </row>
    <row r="155" spans="2:15" ht="12.75">
      <c r="B155" s="147" t="s">
        <v>120</v>
      </c>
      <c r="C155" s="56"/>
      <c r="D155" s="56"/>
      <c r="E155" s="56"/>
      <c r="F155" s="56"/>
      <c r="G155" s="56"/>
      <c r="H155" s="56"/>
      <c r="I155" s="56"/>
      <c r="J155" s="148">
        <v>250000</v>
      </c>
      <c r="K155" s="56"/>
      <c r="L155" s="148">
        <v>248500</v>
      </c>
      <c r="M155" s="56"/>
      <c r="N155" s="146">
        <v>99.4</v>
      </c>
      <c r="O155" s="56"/>
    </row>
    <row r="156" spans="2:15" ht="12.75">
      <c r="B156" s="142" t="s">
        <v>1305</v>
      </c>
      <c r="C156" s="56"/>
      <c r="D156" s="142" t="s">
        <v>1306</v>
      </c>
      <c r="E156" s="56"/>
      <c r="F156" s="56"/>
      <c r="G156" s="56"/>
      <c r="H156" s="56"/>
      <c r="I156" s="56"/>
      <c r="J156" s="143">
        <v>250000</v>
      </c>
      <c r="K156" s="56"/>
      <c r="L156" s="143">
        <v>248500</v>
      </c>
      <c r="M156" s="56"/>
      <c r="N156" s="145">
        <v>99.4</v>
      </c>
      <c r="O156" s="56"/>
    </row>
    <row r="157" spans="2:15" ht="12.75">
      <c r="B157" s="71" t="s">
        <v>1313</v>
      </c>
      <c r="C157" s="56"/>
      <c r="D157" s="71" t="s">
        <v>1314</v>
      </c>
      <c r="E157" s="56"/>
      <c r="F157" s="56"/>
      <c r="G157" s="56"/>
      <c r="H157" s="56"/>
      <c r="I157" s="56"/>
      <c r="J157" s="141" t="s">
        <v>20</v>
      </c>
      <c r="K157" s="56"/>
      <c r="L157" s="141">
        <v>248500</v>
      </c>
      <c r="M157" s="56"/>
      <c r="N157" s="144" t="s">
        <v>20</v>
      </c>
      <c r="O157" s="56"/>
    </row>
    <row r="158" spans="2:15" ht="12.75">
      <c r="B158" s="147" t="s">
        <v>202</v>
      </c>
      <c r="C158" s="56"/>
      <c r="D158" s="56"/>
      <c r="E158" s="56"/>
      <c r="F158" s="56"/>
      <c r="G158" s="56"/>
      <c r="H158" s="56"/>
      <c r="I158" s="56"/>
      <c r="J158" s="148">
        <v>100000</v>
      </c>
      <c r="K158" s="56"/>
      <c r="L158" s="148">
        <v>87312.5</v>
      </c>
      <c r="M158" s="56"/>
      <c r="N158" s="146">
        <v>87.31</v>
      </c>
      <c r="O158" s="56"/>
    </row>
    <row r="159" spans="2:15" ht="12.75">
      <c r="B159" s="147" t="s">
        <v>205</v>
      </c>
      <c r="C159" s="56"/>
      <c r="D159" s="56"/>
      <c r="E159" s="56"/>
      <c r="F159" s="56"/>
      <c r="G159" s="56"/>
      <c r="H159" s="56"/>
      <c r="I159" s="56"/>
      <c r="J159" s="148">
        <v>100000</v>
      </c>
      <c r="K159" s="56"/>
      <c r="L159" s="148">
        <v>87312.5</v>
      </c>
      <c r="M159" s="56"/>
      <c r="N159" s="146">
        <v>87.31</v>
      </c>
      <c r="O159" s="56"/>
    </row>
    <row r="160" spans="2:15" ht="12.75">
      <c r="B160" s="142" t="s">
        <v>1305</v>
      </c>
      <c r="C160" s="56"/>
      <c r="D160" s="142" t="s">
        <v>1306</v>
      </c>
      <c r="E160" s="56"/>
      <c r="F160" s="56"/>
      <c r="G160" s="56"/>
      <c r="H160" s="56"/>
      <c r="I160" s="56"/>
      <c r="J160" s="143">
        <v>100000</v>
      </c>
      <c r="K160" s="56"/>
      <c r="L160" s="143">
        <v>87312.5</v>
      </c>
      <c r="M160" s="56"/>
      <c r="N160" s="145">
        <v>87.31</v>
      </c>
      <c r="O160" s="56"/>
    </row>
    <row r="161" spans="2:15" ht="12.75">
      <c r="B161" s="71" t="s">
        <v>1313</v>
      </c>
      <c r="C161" s="56"/>
      <c r="D161" s="71" t="s">
        <v>1314</v>
      </c>
      <c r="E161" s="56"/>
      <c r="F161" s="56"/>
      <c r="G161" s="56"/>
      <c r="H161" s="56"/>
      <c r="I161" s="56"/>
      <c r="J161" s="141" t="s">
        <v>20</v>
      </c>
      <c r="K161" s="56"/>
      <c r="L161" s="141">
        <v>87312.5</v>
      </c>
      <c r="M161" s="56"/>
      <c r="N161" s="144" t="s">
        <v>20</v>
      </c>
      <c r="O161" s="56"/>
    </row>
    <row r="162" spans="2:15" ht="12.75">
      <c r="B162" s="154" t="s">
        <v>565</v>
      </c>
      <c r="C162" s="56"/>
      <c r="D162" s="154" t="s">
        <v>566</v>
      </c>
      <c r="E162" s="56"/>
      <c r="F162" s="56"/>
      <c r="G162" s="56"/>
      <c r="H162" s="56"/>
      <c r="I162" s="56"/>
      <c r="J162" s="151">
        <v>100000</v>
      </c>
      <c r="K162" s="56"/>
      <c r="L162" s="151">
        <v>100000</v>
      </c>
      <c r="M162" s="56"/>
      <c r="N162" s="152">
        <v>100</v>
      </c>
      <c r="O162" s="56"/>
    </row>
    <row r="163" spans="2:15" ht="12.75">
      <c r="B163" s="147" t="s">
        <v>114</v>
      </c>
      <c r="C163" s="56"/>
      <c r="D163" s="56"/>
      <c r="E163" s="56"/>
      <c r="F163" s="56"/>
      <c r="G163" s="56"/>
      <c r="H163" s="56"/>
      <c r="I163" s="56"/>
      <c r="J163" s="148">
        <v>100000</v>
      </c>
      <c r="K163" s="56"/>
      <c r="L163" s="148">
        <v>100000</v>
      </c>
      <c r="M163" s="56"/>
      <c r="N163" s="146">
        <v>100</v>
      </c>
      <c r="O163" s="56"/>
    </row>
    <row r="164" spans="2:15" ht="12.75">
      <c r="B164" s="147" t="s">
        <v>120</v>
      </c>
      <c r="C164" s="56"/>
      <c r="D164" s="56"/>
      <c r="E164" s="56"/>
      <c r="F164" s="56"/>
      <c r="G164" s="56"/>
      <c r="H164" s="56"/>
      <c r="I164" s="56"/>
      <c r="J164" s="148">
        <v>100000</v>
      </c>
      <c r="K164" s="56"/>
      <c r="L164" s="148">
        <v>100000</v>
      </c>
      <c r="M164" s="56"/>
      <c r="N164" s="146">
        <v>100</v>
      </c>
      <c r="O164" s="56"/>
    </row>
    <row r="165" spans="2:15" ht="12.75">
      <c r="B165" s="142" t="s">
        <v>501</v>
      </c>
      <c r="C165" s="56"/>
      <c r="D165" s="142" t="s">
        <v>502</v>
      </c>
      <c r="E165" s="56"/>
      <c r="F165" s="56"/>
      <c r="G165" s="56"/>
      <c r="H165" s="56"/>
      <c r="I165" s="56"/>
      <c r="J165" s="143">
        <v>100000</v>
      </c>
      <c r="K165" s="56"/>
      <c r="L165" s="143">
        <v>100000</v>
      </c>
      <c r="M165" s="56"/>
      <c r="N165" s="145">
        <v>100</v>
      </c>
      <c r="O165" s="56"/>
    </row>
    <row r="166" spans="2:15" ht="12.75">
      <c r="B166" s="71" t="s">
        <v>503</v>
      </c>
      <c r="C166" s="56"/>
      <c r="D166" s="71" t="s">
        <v>504</v>
      </c>
      <c r="E166" s="56"/>
      <c r="F166" s="56"/>
      <c r="G166" s="56"/>
      <c r="H166" s="56"/>
      <c r="I166" s="56"/>
      <c r="J166" s="141" t="s">
        <v>20</v>
      </c>
      <c r="K166" s="56"/>
      <c r="L166" s="141">
        <v>100000</v>
      </c>
      <c r="M166" s="56"/>
      <c r="N166" s="144" t="s">
        <v>20</v>
      </c>
      <c r="O166" s="56"/>
    </row>
    <row r="167" spans="2:15" ht="12.75">
      <c r="B167" s="154" t="s">
        <v>567</v>
      </c>
      <c r="C167" s="56"/>
      <c r="D167" s="154" t="s">
        <v>568</v>
      </c>
      <c r="E167" s="56"/>
      <c r="F167" s="56"/>
      <c r="G167" s="56"/>
      <c r="H167" s="56"/>
      <c r="I167" s="56"/>
      <c r="J167" s="151">
        <v>180000</v>
      </c>
      <c r="K167" s="56"/>
      <c r="L167" s="151">
        <v>180000</v>
      </c>
      <c r="M167" s="56"/>
      <c r="N167" s="152">
        <v>100</v>
      </c>
      <c r="O167" s="56"/>
    </row>
    <row r="168" spans="2:15" ht="12.75">
      <c r="B168" s="147" t="s">
        <v>114</v>
      </c>
      <c r="C168" s="56"/>
      <c r="D168" s="56"/>
      <c r="E168" s="56"/>
      <c r="F168" s="56"/>
      <c r="G168" s="56"/>
      <c r="H168" s="56"/>
      <c r="I168" s="56"/>
      <c r="J168" s="148">
        <v>180000</v>
      </c>
      <c r="K168" s="56"/>
      <c r="L168" s="148">
        <v>180000</v>
      </c>
      <c r="M168" s="56"/>
      <c r="N168" s="146">
        <v>100</v>
      </c>
      <c r="O168" s="56"/>
    </row>
    <row r="169" spans="2:15" ht="12.75">
      <c r="B169" s="147" t="s">
        <v>120</v>
      </c>
      <c r="C169" s="56"/>
      <c r="D169" s="56"/>
      <c r="E169" s="56"/>
      <c r="F169" s="56"/>
      <c r="G169" s="56"/>
      <c r="H169" s="56"/>
      <c r="I169" s="56"/>
      <c r="J169" s="148">
        <v>180000</v>
      </c>
      <c r="K169" s="56"/>
      <c r="L169" s="148">
        <v>180000</v>
      </c>
      <c r="M169" s="56"/>
      <c r="N169" s="146">
        <v>100</v>
      </c>
      <c r="O169" s="56"/>
    </row>
    <row r="170" spans="2:15" ht="12.75">
      <c r="B170" s="142" t="s">
        <v>501</v>
      </c>
      <c r="C170" s="56"/>
      <c r="D170" s="142" t="s">
        <v>502</v>
      </c>
      <c r="E170" s="56"/>
      <c r="F170" s="56"/>
      <c r="G170" s="56"/>
      <c r="H170" s="56"/>
      <c r="I170" s="56"/>
      <c r="J170" s="143">
        <v>180000</v>
      </c>
      <c r="K170" s="56"/>
      <c r="L170" s="143">
        <v>180000</v>
      </c>
      <c r="M170" s="56"/>
      <c r="N170" s="145">
        <v>100</v>
      </c>
      <c r="O170" s="56"/>
    </row>
    <row r="171" spans="2:15" ht="12.75">
      <c r="B171" s="71" t="s">
        <v>503</v>
      </c>
      <c r="C171" s="56"/>
      <c r="D171" s="71" t="s">
        <v>504</v>
      </c>
      <c r="E171" s="56"/>
      <c r="F171" s="56"/>
      <c r="G171" s="56"/>
      <c r="H171" s="56"/>
      <c r="I171" s="56"/>
      <c r="J171" s="141" t="s">
        <v>20</v>
      </c>
      <c r="K171" s="56"/>
      <c r="L171" s="141">
        <v>180000</v>
      </c>
      <c r="M171" s="56"/>
      <c r="N171" s="144" t="s">
        <v>20</v>
      </c>
      <c r="O171" s="56"/>
    </row>
    <row r="172" spans="2:15" ht="12.75">
      <c r="B172" s="153" t="s">
        <v>569</v>
      </c>
      <c r="C172" s="56"/>
      <c r="D172" s="153" t="s">
        <v>570</v>
      </c>
      <c r="E172" s="56"/>
      <c r="F172" s="56"/>
      <c r="G172" s="56"/>
      <c r="H172" s="56"/>
      <c r="I172" s="56"/>
      <c r="J172" s="149">
        <v>1815950</v>
      </c>
      <c r="K172" s="56"/>
      <c r="L172" s="149">
        <v>1718505.19</v>
      </c>
      <c r="M172" s="56"/>
      <c r="N172" s="150">
        <v>94.63</v>
      </c>
      <c r="O172" s="56"/>
    </row>
    <row r="173" spans="2:15" ht="12.75">
      <c r="B173" s="154" t="s">
        <v>571</v>
      </c>
      <c r="C173" s="56"/>
      <c r="D173" s="154" t="s">
        <v>572</v>
      </c>
      <c r="E173" s="56"/>
      <c r="F173" s="56"/>
      <c r="G173" s="56"/>
      <c r="H173" s="56"/>
      <c r="I173" s="56"/>
      <c r="J173" s="151">
        <v>475000</v>
      </c>
      <c r="K173" s="56"/>
      <c r="L173" s="151">
        <v>445000</v>
      </c>
      <c r="M173" s="56"/>
      <c r="N173" s="152">
        <v>93.68</v>
      </c>
      <c r="O173" s="56"/>
    </row>
    <row r="174" spans="2:15" ht="12.75">
      <c r="B174" s="147" t="s">
        <v>114</v>
      </c>
      <c r="C174" s="56"/>
      <c r="D174" s="56"/>
      <c r="E174" s="56"/>
      <c r="F174" s="56"/>
      <c r="G174" s="56"/>
      <c r="H174" s="56"/>
      <c r="I174" s="56"/>
      <c r="J174" s="148">
        <v>475000</v>
      </c>
      <c r="K174" s="56"/>
      <c r="L174" s="148">
        <v>445000</v>
      </c>
      <c r="M174" s="56"/>
      <c r="N174" s="146">
        <v>93.68</v>
      </c>
      <c r="O174" s="56"/>
    </row>
    <row r="175" spans="2:15" ht="12.75">
      <c r="B175" s="147" t="s">
        <v>120</v>
      </c>
      <c r="C175" s="56"/>
      <c r="D175" s="56"/>
      <c r="E175" s="56"/>
      <c r="F175" s="56"/>
      <c r="G175" s="56"/>
      <c r="H175" s="56"/>
      <c r="I175" s="56"/>
      <c r="J175" s="148">
        <v>475000</v>
      </c>
      <c r="K175" s="56"/>
      <c r="L175" s="148">
        <v>445000</v>
      </c>
      <c r="M175" s="56"/>
      <c r="N175" s="146">
        <v>93.68</v>
      </c>
      <c r="O175" s="56"/>
    </row>
    <row r="176" spans="2:15" ht="12.75">
      <c r="B176" s="142" t="s">
        <v>573</v>
      </c>
      <c r="C176" s="56"/>
      <c r="D176" s="142" t="s">
        <v>574</v>
      </c>
      <c r="E176" s="56"/>
      <c r="F176" s="56"/>
      <c r="G176" s="56"/>
      <c r="H176" s="56"/>
      <c r="I176" s="56"/>
      <c r="J176" s="143">
        <v>475000</v>
      </c>
      <c r="K176" s="56"/>
      <c r="L176" s="143">
        <v>445000</v>
      </c>
      <c r="M176" s="56"/>
      <c r="N176" s="145">
        <v>93.68</v>
      </c>
      <c r="O176" s="56"/>
    </row>
    <row r="177" spans="2:15" ht="12.75">
      <c r="B177" s="71" t="s">
        <v>575</v>
      </c>
      <c r="C177" s="56"/>
      <c r="D177" s="71" t="s">
        <v>576</v>
      </c>
      <c r="E177" s="56"/>
      <c r="F177" s="56"/>
      <c r="G177" s="56"/>
      <c r="H177" s="56"/>
      <c r="I177" s="56"/>
      <c r="J177" s="141" t="s">
        <v>20</v>
      </c>
      <c r="K177" s="56"/>
      <c r="L177" s="141">
        <v>445000</v>
      </c>
      <c r="M177" s="56"/>
      <c r="N177" s="144" t="s">
        <v>20</v>
      </c>
      <c r="O177" s="56"/>
    </row>
    <row r="178" spans="2:15" ht="12.75">
      <c r="B178" s="154" t="s">
        <v>577</v>
      </c>
      <c r="C178" s="56"/>
      <c r="D178" s="154" t="s">
        <v>578</v>
      </c>
      <c r="E178" s="56"/>
      <c r="F178" s="56"/>
      <c r="G178" s="56"/>
      <c r="H178" s="56"/>
      <c r="I178" s="56"/>
      <c r="J178" s="151">
        <v>40000</v>
      </c>
      <c r="K178" s="56"/>
      <c r="L178" s="151">
        <v>22320</v>
      </c>
      <c r="M178" s="56"/>
      <c r="N178" s="152">
        <v>55.8</v>
      </c>
      <c r="O178" s="56"/>
    </row>
    <row r="179" spans="2:15" ht="12.75">
      <c r="B179" s="147" t="s">
        <v>114</v>
      </c>
      <c r="C179" s="56"/>
      <c r="D179" s="56"/>
      <c r="E179" s="56"/>
      <c r="F179" s="56"/>
      <c r="G179" s="56"/>
      <c r="H179" s="56"/>
      <c r="I179" s="56"/>
      <c r="J179" s="148">
        <v>40000</v>
      </c>
      <c r="K179" s="56"/>
      <c r="L179" s="148">
        <v>22320</v>
      </c>
      <c r="M179" s="56"/>
      <c r="N179" s="146">
        <v>55.8</v>
      </c>
      <c r="O179" s="56"/>
    </row>
    <row r="180" spans="2:15" ht="12.75">
      <c r="B180" s="147" t="s">
        <v>120</v>
      </c>
      <c r="C180" s="56"/>
      <c r="D180" s="56"/>
      <c r="E180" s="56"/>
      <c r="F180" s="56"/>
      <c r="G180" s="56"/>
      <c r="H180" s="56"/>
      <c r="I180" s="56"/>
      <c r="J180" s="148">
        <v>40000</v>
      </c>
      <c r="K180" s="56"/>
      <c r="L180" s="148">
        <v>22320</v>
      </c>
      <c r="M180" s="56"/>
      <c r="N180" s="146">
        <v>55.8</v>
      </c>
      <c r="O180" s="56"/>
    </row>
    <row r="181" spans="2:15" ht="12.75">
      <c r="B181" s="142" t="s">
        <v>573</v>
      </c>
      <c r="C181" s="56"/>
      <c r="D181" s="142" t="s">
        <v>574</v>
      </c>
      <c r="E181" s="56"/>
      <c r="F181" s="56"/>
      <c r="G181" s="56"/>
      <c r="H181" s="56"/>
      <c r="I181" s="56"/>
      <c r="J181" s="143">
        <v>40000</v>
      </c>
      <c r="K181" s="56"/>
      <c r="L181" s="143">
        <v>22320</v>
      </c>
      <c r="M181" s="56"/>
      <c r="N181" s="145">
        <v>55.8</v>
      </c>
      <c r="O181" s="56"/>
    </row>
    <row r="182" spans="2:15" ht="12.75">
      <c r="B182" s="71" t="s">
        <v>575</v>
      </c>
      <c r="C182" s="56"/>
      <c r="D182" s="71" t="s">
        <v>576</v>
      </c>
      <c r="E182" s="56"/>
      <c r="F182" s="56"/>
      <c r="G182" s="56"/>
      <c r="H182" s="56"/>
      <c r="I182" s="56"/>
      <c r="J182" s="141" t="s">
        <v>20</v>
      </c>
      <c r="K182" s="56"/>
      <c r="L182" s="141">
        <v>22320</v>
      </c>
      <c r="M182" s="56"/>
      <c r="N182" s="144" t="s">
        <v>20</v>
      </c>
      <c r="O182" s="56"/>
    </row>
    <row r="183" spans="2:15" ht="12.75">
      <c r="B183" s="154" t="s">
        <v>579</v>
      </c>
      <c r="C183" s="56"/>
      <c r="D183" s="154" t="s">
        <v>580</v>
      </c>
      <c r="E183" s="56"/>
      <c r="F183" s="56"/>
      <c r="G183" s="56"/>
      <c r="H183" s="56"/>
      <c r="I183" s="56"/>
      <c r="J183" s="151">
        <v>80000</v>
      </c>
      <c r="K183" s="56"/>
      <c r="L183" s="151">
        <v>57153.78</v>
      </c>
      <c r="M183" s="56"/>
      <c r="N183" s="152">
        <v>71.44</v>
      </c>
      <c r="O183" s="56"/>
    </row>
    <row r="184" spans="2:15" ht="12.75">
      <c r="B184" s="147" t="s">
        <v>114</v>
      </c>
      <c r="C184" s="56"/>
      <c r="D184" s="56"/>
      <c r="E184" s="56"/>
      <c r="F184" s="56"/>
      <c r="G184" s="56"/>
      <c r="H184" s="56"/>
      <c r="I184" s="56"/>
      <c r="J184" s="148">
        <v>80000</v>
      </c>
      <c r="K184" s="56"/>
      <c r="L184" s="148">
        <v>57153.78</v>
      </c>
      <c r="M184" s="56"/>
      <c r="N184" s="146">
        <v>71.44</v>
      </c>
      <c r="O184" s="56"/>
    </row>
    <row r="185" spans="2:15" ht="12.75">
      <c r="B185" s="147" t="s">
        <v>120</v>
      </c>
      <c r="C185" s="56"/>
      <c r="D185" s="56"/>
      <c r="E185" s="56"/>
      <c r="F185" s="56"/>
      <c r="G185" s="56"/>
      <c r="H185" s="56"/>
      <c r="I185" s="56"/>
      <c r="J185" s="148">
        <v>80000</v>
      </c>
      <c r="K185" s="56"/>
      <c r="L185" s="148">
        <v>57153.78</v>
      </c>
      <c r="M185" s="56"/>
      <c r="N185" s="146">
        <v>71.44</v>
      </c>
      <c r="O185" s="56"/>
    </row>
    <row r="186" spans="2:15" ht="12.75">
      <c r="B186" s="142" t="s">
        <v>573</v>
      </c>
      <c r="C186" s="56"/>
      <c r="D186" s="142" t="s">
        <v>574</v>
      </c>
      <c r="E186" s="56"/>
      <c r="F186" s="56"/>
      <c r="G186" s="56"/>
      <c r="H186" s="56"/>
      <c r="I186" s="56"/>
      <c r="J186" s="143">
        <v>80000</v>
      </c>
      <c r="K186" s="56"/>
      <c r="L186" s="143">
        <v>57153.78</v>
      </c>
      <c r="M186" s="56"/>
      <c r="N186" s="145">
        <v>71.44</v>
      </c>
      <c r="O186" s="56"/>
    </row>
    <row r="187" spans="2:15" ht="12.75">
      <c r="B187" s="71" t="s">
        <v>581</v>
      </c>
      <c r="C187" s="56"/>
      <c r="D187" s="71" t="s">
        <v>582</v>
      </c>
      <c r="E187" s="56"/>
      <c r="F187" s="56"/>
      <c r="G187" s="56"/>
      <c r="H187" s="56"/>
      <c r="I187" s="56"/>
      <c r="J187" s="141" t="s">
        <v>20</v>
      </c>
      <c r="K187" s="56"/>
      <c r="L187" s="141">
        <v>57153.78</v>
      </c>
      <c r="M187" s="56"/>
      <c r="N187" s="144" t="s">
        <v>20</v>
      </c>
      <c r="O187" s="56"/>
    </row>
    <row r="188" spans="2:15" ht="12.75">
      <c r="B188" s="154" t="s">
        <v>583</v>
      </c>
      <c r="C188" s="56"/>
      <c r="D188" s="154" t="s">
        <v>584</v>
      </c>
      <c r="E188" s="56"/>
      <c r="F188" s="56"/>
      <c r="G188" s="56"/>
      <c r="H188" s="56"/>
      <c r="I188" s="56"/>
      <c r="J188" s="151">
        <v>110000</v>
      </c>
      <c r="K188" s="56"/>
      <c r="L188" s="151">
        <v>61600</v>
      </c>
      <c r="M188" s="56"/>
      <c r="N188" s="152">
        <v>56</v>
      </c>
      <c r="O188" s="56"/>
    </row>
    <row r="189" spans="2:15" ht="12.75">
      <c r="B189" s="147" t="s">
        <v>122</v>
      </c>
      <c r="C189" s="56"/>
      <c r="D189" s="56"/>
      <c r="E189" s="56"/>
      <c r="F189" s="56"/>
      <c r="G189" s="56"/>
      <c r="H189" s="56"/>
      <c r="I189" s="56"/>
      <c r="J189" s="148">
        <v>110000</v>
      </c>
      <c r="K189" s="56"/>
      <c r="L189" s="148">
        <v>61600</v>
      </c>
      <c r="M189" s="56"/>
      <c r="N189" s="146">
        <v>56</v>
      </c>
      <c r="O189" s="56"/>
    </row>
    <row r="190" spans="2:15" ht="12.75">
      <c r="B190" s="147" t="s">
        <v>128</v>
      </c>
      <c r="C190" s="56"/>
      <c r="D190" s="56"/>
      <c r="E190" s="56"/>
      <c r="F190" s="56"/>
      <c r="G190" s="56"/>
      <c r="H190" s="56"/>
      <c r="I190" s="56"/>
      <c r="J190" s="148">
        <v>110000</v>
      </c>
      <c r="K190" s="56"/>
      <c r="L190" s="148">
        <v>61600</v>
      </c>
      <c r="M190" s="56"/>
      <c r="N190" s="146">
        <v>56</v>
      </c>
      <c r="O190" s="56"/>
    </row>
    <row r="191" spans="2:15" ht="12.75">
      <c r="B191" s="142" t="s">
        <v>573</v>
      </c>
      <c r="C191" s="56"/>
      <c r="D191" s="142" t="s">
        <v>574</v>
      </c>
      <c r="E191" s="56"/>
      <c r="F191" s="56"/>
      <c r="G191" s="56"/>
      <c r="H191" s="56"/>
      <c r="I191" s="56"/>
      <c r="J191" s="143">
        <v>110000</v>
      </c>
      <c r="K191" s="56"/>
      <c r="L191" s="143">
        <v>61600</v>
      </c>
      <c r="M191" s="56"/>
      <c r="N191" s="145">
        <v>56</v>
      </c>
      <c r="O191" s="56"/>
    </row>
    <row r="192" spans="2:15" ht="12.75">
      <c r="B192" s="71" t="s">
        <v>575</v>
      </c>
      <c r="C192" s="56"/>
      <c r="D192" s="71" t="s">
        <v>576</v>
      </c>
      <c r="E192" s="56"/>
      <c r="F192" s="56"/>
      <c r="G192" s="56"/>
      <c r="H192" s="56"/>
      <c r="I192" s="56"/>
      <c r="J192" s="141" t="s">
        <v>20</v>
      </c>
      <c r="K192" s="56"/>
      <c r="L192" s="141">
        <v>61600</v>
      </c>
      <c r="M192" s="56"/>
      <c r="N192" s="144" t="s">
        <v>20</v>
      </c>
      <c r="O192" s="56"/>
    </row>
    <row r="193" spans="2:15" ht="12.75">
      <c r="B193" s="71" t="s">
        <v>581</v>
      </c>
      <c r="C193" s="56"/>
      <c r="D193" s="71" t="s">
        <v>582</v>
      </c>
      <c r="E193" s="56"/>
      <c r="F193" s="56"/>
      <c r="G193" s="56"/>
      <c r="H193" s="56"/>
      <c r="I193" s="56"/>
      <c r="J193" s="141" t="s">
        <v>20</v>
      </c>
      <c r="K193" s="56"/>
      <c r="L193" s="141">
        <v>0</v>
      </c>
      <c r="M193" s="56"/>
      <c r="N193" s="144" t="s">
        <v>20</v>
      </c>
      <c r="O193" s="56"/>
    </row>
    <row r="194" spans="2:15" ht="12.75">
      <c r="B194" s="154" t="s">
        <v>585</v>
      </c>
      <c r="C194" s="56"/>
      <c r="D194" s="154" t="s">
        <v>586</v>
      </c>
      <c r="E194" s="56"/>
      <c r="F194" s="56"/>
      <c r="G194" s="56"/>
      <c r="H194" s="56"/>
      <c r="I194" s="56"/>
      <c r="J194" s="151">
        <v>228000</v>
      </c>
      <c r="K194" s="56"/>
      <c r="L194" s="151">
        <v>219000</v>
      </c>
      <c r="M194" s="56"/>
      <c r="N194" s="152">
        <v>96.05</v>
      </c>
      <c r="O194" s="56"/>
    </row>
    <row r="195" spans="2:15" ht="12.75">
      <c r="B195" s="147" t="s">
        <v>122</v>
      </c>
      <c r="C195" s="56"/>
      <c r="D195" s="56"/>
      <c r="E195" s="56"/>
      <c r="F195" s="56"/>
      <c r="G195" s="56"/>
      <c r="H195" s="56"/>
      <c r="I195" s="56"/>
      <c r="J195" s="148">
        <v>228000</v>
      </c>
      <c r="K195" s="56"/>
      <c r="L195" s="148">
        <v>219000</v>
      </c>
      <c r="M195" s="56"/>
      <c r="N195" s="146">
        <v>96.05</v>
      </c>
      <c r="O195" s="56"/>
    </row>
    <row r="196" spans="2:15" ht="12.75">
      <c r="B196" s="147" t="s">
        <v>128</v>
      </c>
      <c r="C196" s="56"/>
      <c r="D196" s="56"/>
      <c r="E196" s="56"/>
      <c r="F196" s="56"/>
      <c r="G196" s="56"/>
      <c r="H196" s="56"/>
      <c r="I196" s="56"/>
      <c r="J196" s="148">
        <v>228000</v>
      </c>
      <c r="K196" s="56"/>
      <c r="L196" s="148">
        <v>219000</v>
      </c>
      <c r="M196" s="56"/>
      <c r="N196" s="146">
        <v>96.05</v>
      </c>
      <c r="O196" s="56"/>
    </row>
    <row r="197" spans="2:15" ht="12.75">
      <c r="B197" s="142" t="s">
        <v>573</v>
      </c>
      <c r="C197" s="56"/>
      <c r="D197" s="142" t="s">
        <v>574</v>
      </c>
      <c r="E197" s="56"/>
      <c r="F197" s="56"/>
      <c r="G197" s="56"/>
      <c r="H197" s="56"/>
      <c r="I197" s="56"/>
      <c r="J197" s="143">
        <v>228000</v>
      </c>
      <c r="K197" s="56"/>
      <c r="L197" s="143">
        <v>219000</v>
      </c>
      <c r="M197" s="56"/>
      <c r="N197" s="145">
        <v>96.05</v>
      </c>
      <c r="O197" s="56"/>
    </row>
    <row r="198" spans="2:15" ht="12.75">
      <c r="B198" s="71" t="s">
        <v>575</v>
      </c>
      <c r="C198" s="56"/>
      <c r="D198" s="71" t="s">
        <v>576</v>
      </c>
      <c r="E198" s="56"/>
      <c r="F198" s="56"/>
      <c r="G198" s="56"/>
      <c r="H198" s="56"/>
      <c r="I198" s="56"/>
      <c r="J198" s="141" t="s">
        <v>20</v>
      </c>
      <c r="K198" s="56"/>
      <c r="L198" s="141">
        <v>219000</v>
      </c>
      <c r="M198" s="56"/>
      <c r="N198" s="144" t="s">
        <v>20</v>
      </c>
      <c r="O198" s="56"/>
    </row>
    <row r="199" spans="2:15" ht="12.75">
      <c r="B199" s="154" t="s">
        <v>587</v>
      </c>
      <c r="C199" s="56"/>
      <c r="D199" s="154" t="s">
        <v>588</v>
      </c>
      <c r="E199" s="56"/>
      <c r="F199" s="56"/>
      <c r="G199" s="56"/>
      <c r="H199" s="56"/>
      <c r="I199" s="56"/>
      <c r="J199" s="151">
        <v>532950</v>
      </c>
      <c r="K199" s="56"/>
      <c r="L199" s="151">
        <v>563350</v>
      </c>
      <c r="M199" s="56"/>
      <c r="N199" s="152">
        <v>105.7</v>
      </c>
      <c r="O199" s="56"/>
    </row>
    <row r="200" spans="2:15" ht="12.75">
      <c r="B200" s="147" t="s">
        <v>175</v>
      </c>
      <c r="C200" s="56"/>
      <c r="D200" s="56"/>
      <c r="E200" s="56"/>
      <c r="F200" s="56"/>
      <c r="G200" s="56"/>
      <c r="H200" s="56"/>
      <c r="I200" s="56"/>
      <c r="J200" s="148">
        <v>532950</v>
      </c>
      <c r="K200" s="56"/>
      <c r="L200" s="148">
        <v>563350</v>
      </c>
      <c r="M200" s="56"/>
      <c r="N200" s="146">
        <v>105.7</v>
      </c>
      <c r="O200" s="56"/>
    </row>
    <row r="201" spans="2:15" ht="12.75">
      <c r="B201" s="147" t="s">
        <v>181</v>
      </c>
      <c r="C201" s="56"/>
      <c r="D201" s="56"/>
      <c r="E201" s="56"/>
      <c r="F201" s="56"/>
      <c r="G201" s="56"/>
      <c r="H201" s="56"/>
      <c r="I201" s="56"/>
      <c r="J201" s="148">
        <v>532950</v>
      </c>
      <c r="K201" s="56"/>
      <c r="L201" s="148">
        <v>563350</v>
      </c>
      <c r="M201" s="56"/>
      <c r="N201" s="146">
        <v>105.7</v>
      </c>
      <c r="O201" s="56"/>
    </row>
    <row r="202" spans="2:15" ht="12.75">
      <c r="B202" s="142" t="s">
        <v>573</v>
      </c>
      <c r="C202" s="56"/>
      <c r="D202" s="142" t="s">
        <v>574</v>
      </c>
      <c r="E202" s="56"/>
      <c r="F202" s="56"/>
      <c r="G202" s="56"/>
      <c r="H202" s="56"/>
      <c r="I202" s="56"/>
      <c r="J202" s="143">
        <v>532950</v>
      </c>
      <c r="K202" s="56"/>
      <c r="L202" s="143">
        <v>563350</v>
      </c>
      <c r="M202" s="56"/>
      <c r="N202" s="145">
        <v>105.7</v>
      </c>
      <c r="O202" s="56"/>
    </row>
    <row r="203" spans="2:15" ht="12.75">
      <c r="B203" s="71" t="s">
        <v>575</v>
      </c>
      <c r="C203" s="56"/>
      <c r="D203" s="71" t="s">
        <v>576</v>
      </c>
      <c r="E203" s="56"/>
      <c r="F203" s="56"/>
      <c r="G203" s="56"/>
      <c r="H203" s="56"/>
      <c r="I203" s="56"/>
      <c r="J203" s="141" t="s">
        <v>20</v>
      </c>
      <c r="K203" s="56"/>
      <c r="L203" s="141">
        <v>563350</v>
      </c>
      <c r="M203" s="56"/>
      <c r="N203" s="144" t="s">
        <v>20</v>
      </c>
      <c r="O203" s="56"/>
    </row>
    <row r="204" spans="2:15" ht="12.75">
      <c r="B204" s="154" t="s">
        <v>589</v>
      </c>
      <c r="C204" s="56"/>
      <c r="D204" s="154" t="s">
        <v>590</v>
      </c>
      <c r="E204" s="56"/>
      <c r="F204" s="56"/>
      <c r="G204" s="56"/>
      <c r="H204" s="56"/>
      <c r="I204" s="56"/>
      <c r="J204" s="151">
        <v>350000</v>
      </c>
      <c r="K204" s="56"/>
      <c r="L204" s="151">
        <v>350081.41</v>
      </c>
      <c r="M204" s="56"/>
      <c r="N204" s="152">
        <v>100.02</v>
      </c>
      <c r="O204" s="56"/>
    </row>
    <row r="205" spans="2:15" ht="12.75">
      <c r="B205" s="147" t="s">
        <v>114</v>
      </c>
      <c r="C205" s="56"/>
      <c r="D205" s="56"/>
      <c r="E205" s="56"/>
      <c r="F205" s="56"/>
      <c r="G205" s="56"/>
      <c r="H205" s="56"/>
      <c r="I205" s="56"/>
      <c r="J205" s="148">
        <v>350000</v>
      </c>
      <c r="K205" s="56"/>
      <c r="L205" s="148">
        <v>350081.41</v>
      </c>
      <c r="M205" s="56"/>
      <c r="N205" s="146">
        <v>100.02</v>
      </c>
      <c r="O205" s="56"/>
    </row>
    <row r="206" spans="2:15" ht="12.75">
      <c r="B206" s="147" t="s">
        <v>120</v>
      </c>
      <c r="C206" s="56"/>
      <c r="D206" s="56"/>
      <c r="E206" s="56"/>
      <c r="F206" s="56"/>
      <c r="G206" s="56"/>
      <c r="H206" s="56"/>
      <c r="I206" s="56"/>
      <c r="J206" s="148">
        <v>350000</v>
      </c>
      <c r="K206" s="56"/>
      <c r="L206" s="148">
        <v>350081.41</v>
      </c>
      <c r="M206" s="56"/>
      <c r="N206" s="146">
        <v>100.02</v>
      </c>
      <c r="O206" s="56"/>
    </row>
    <row r="207" spans="2:15" ht="12.75">
      <c r="B207" s="142" t="s">
        <v>573</v>
      </c>
      <c r="C207" s="56"/>
      <c r="D207" s="142" t="s">
        <v>574</v>
      </c>
      <c r="E207" s="56"/>
      <c r="F207" s="56"/>
      <c r="G207" s="56"/>
      <c r="H207" s="56"/>
      <c r="I207" s="56"/>
      <c r="J207" s="143">
        <v>350000</v>
      </c>
      <c r="K207" s="56"/>
      <c r="L207" s="143">
        <v>350081.41</v>
      </c>
      <c r="M207" s="56"/>
      <c r="N207" s="145">
        <v>100.02</v>
      </c>
      <c r="O207" s="56"/>
    </row>
    <row r="208" spans="2:15" ht="12.75">
      <c r="B208" s="71" t="s">
        <v>575</v>
      </c>
      <c r="C208" s="56"/>
      <c r="D208" s="71" t="s">
        <v>576</v>
      </c>
      <c r="E208" s="56"/>
      <c r="F208" s="56"/>
      <c r="G208" s="56"/>
      <c r="H208" s="56"/>
      <c r="I208" s="56"/>
      <c r="J208" s="141" t="s">
        <v>20</v>
      </c>
      <c r="K208" s="56"/>
      <c r="L208" s="141">
        <v>350081.41</v>
      </c>
      <c r="M208" s="56"/>
      <c r="N208" s="144" t="s">
        <v>20</v>
      </c>
      <c r="O208" s="56"/>
    </row>
    <row r="209" spans="2:15" ht="12.75">
      <c r="B209" s="153" t="s">
        <v>591</v>
      </c>
      <c r="C209" s="56"/>
      <c r="D209" s="153" t="s">
        <v>592</v>
      </c>
      <c r="E209" s="56"/>
      <c r="F209" s="56"/>
      <c r="G209" s="56"/>
      <c r="H209" s="56"/>
      <c r="I209" s="56"/>
      <c r="J209" s="149">
        <v>970800</v>
      </c>
      <c r="K209" s="56"/>
      <c r="L209" s="149">
        <v>943860</v>
      </c>
      <c r="M209" s="56"/>
      <c r="N209" s="150">
        <v>97.22</v>
      </c>
      <c r="O209" s="56"/>
    </row>
    <row r="210" spans="2:15" ht="12.75">
      <c r="B210" s="154" t="s">
        <v>593</v>
      </c>
      <c r="C210" s="56"/>
      <c r="D210" s="154" t="s">
        <v>594</v>
      </c>
      <c r="E210" s="56"/>
      <c r="F210" s="56"/>
      <c r="G210" s="56"/>
      <c r="H210" s="56"/>
      <c r="I210" s="56"/>
      <c r="J210" s="151">
        <v>150000</v>
      </c>
      <c r="K210" s="56"/>
      <c r="L210" s="151">
        <v>143260</v>
      </c>
      <c r="M210" s="56"/>
      <c r="N210" s="152">
        <v>95.51</v>
      </c>
      <c r="O210" s="56"/>
    </row>
    <row r="211" spans="2:15" ht="12.75">
      <c r="B211" s="147" t="s">
        <v>114</v>
      </c>
      <c r="C211" s="56"/>
      <c r="D211" s="56"/>
      <c r="E211" s="56"/>
      <c r="F211" s="56"/>
      <c r="G211" s="56"/>
      <c r="H211" s="56"/>
      <c r="I211" s="56"/>
      <c r="J211" s="148">
        <v>80000</v>
      </c>
      <c r="K211" s="56"/>
      <c r="L211" s="148">
        <v>73260</v>
      </c>
      <c r="M211" s="56"/>
      <c r="N211" s="146">
        <v>91.58</v>
      </c>
      <c r="O211" s="56"/>
    </row>
    <row r="212" spans="2:15" ht="12.75">
      <c r="B212" s="147" t="s">
        <v>120</v>
      </c>
      <c r="C212" s="56"/>
      <c r="D212" s="56"/>
      <c r="E212" s="56"/>
      <c r="F212" s="56"/>
      <c r="G212" s="56"/>
      <c r="H212" s="56"/>
      <c r="I212" s="56"/>
      <c r="J212" s="148">
        <v>80000</v>
      </c>
      <c r="K212" s="56"/>
      <c r="L212" s="148">
        <v>73260</v>
      </c>
      <c r="M212" s="56"/>
      <c r="N212" s="146">
        <v>91.58</v>
      </c>
      <c r="O212" s="56"/>
    </row>
    <row r="213" spans="2:15" ht="12.75">
      <c r="B213" s="142" t="s">
        <v>501</v>
      </c>
      <c r="C213" s="56"/>
      <c r="D213" s="142" t="s">
        <v>502</v>
      </c>
      <c r="E213" s="56"/>
      <c r="F213" s="56"/>
      <c r="G213" s="56"/>
      <c r="H213" s="56"/>
      <c r="I213" s="56"/>
      <c r="J213" s="143">
        <v>80000</v>
      </c>
      <c r="K213" s="56"/>
      <c r="L213" s="143">
        <v>73260</v>
      </c>
      <c r="M213" s="56"/>
      <c r="N213" s="145">
        <v>91.58</v>
      </c>
      <c r="O213" s="56"/>
    </row>
    <row r="214" spans="2:15" ht="12.75">
      <c r="B214" s="71" t="s">
        <v>503</v>
      </c>
      <c r="C214" s="56"/>
      <c r="D214" s="71" t="s">
        <v>504</v>
      </c>
      <c r="E214" s="56"/>
      <c r="F214" s="56"/>
      <c r="G214" s="56"/>
      <c r="H214" s="56"/>
      <c r="I214" s="56"/>
      <c r="J214" s="141" t="s">
        <v>20</v>
      </c>
      <c r="K214" s="56"/>
      <c r="L214" s="141">
        <v>73260</v>
      </c>
      <c r="M214" s="56"/>
      <c r="N214" s="144" t="s">
        <v>20</v>
      </c>
      <c r="O214" s="56"/>
    </row>
    <row r="215" spans="2:15" ht="12.75">
      <c r="B215" s="147" t="s">
        <v>202</v>
      </c>
      <c r="C215" s="56"/>
      <c r="D215" s="56"/>
      <c r="E215" s="56"/>
      <c r="F215" s="56"/>
      <c r="G215" s="56"/>
      <c r="H215" s="56"/>
      <c r="I215" s="56"/>
      <c r="J215" s="148">
        <v>70000</v>
      </c>
      <c r="K215" s="56"/>
      <c r="L215" s="148">
        <v>70000</v>
      </c>
      <c r="M215" s="56"/>
      <c r="N215" s="146">
        <v>100</v>
      </c>
      <c r="O215" s="56"/>
    </row>
    <row r="216" spans="2:15" ht="12.75">
      <c r="B216" s="147" t="s">
        <v>205</v>
      </c>
      <c r="C216" s="56"/>
      <c r="D216" s="56"/>
      <c r="E216" s="56"/>
      <c r="F216" s="56"/>
      <c r="G216" s="56"/>
      <c r="H216" s="56"/>
      <c r="I216" s="56"/>
      <c r="J216" s="148">
        <v>70000</v>
      </c>
      <c r="K216" s="56"/>
      <c r="L216" s="148">
        <v>70000</v>
      </c>
      <c r="M216" s="56"/>
      <c r="N216" s="146">
        <v>100</v>
      </c>
      <c r="O216" s="56"/>
    </row>
    <row r="217" spans="2:15" ht="12.75">
      <c r="B217" s="142" t="s">
        <v>1305</v>
      </c>
      <c r="C217" s="56"/>
      <c r="D217" s="142" t="s">
        <v>1306</v>
      </c>
      <c r="E217" s="56"/>
      <c r="F217" s="56"/>
      <c r="G217" s="56"/>
      <c r="H217" s="56"/>
      <c r="I217" s="56"/>
      <c r="J217" s="143">
        <v>70000</v>
      </c>
      <c r="K217" s="56"/>
      <c r="L217" s="143">
        <v>70000</v>
      </c>
      <c r="M217" s="56"/>
      <c r="N217" s="145">
        <v>100</v>
      </c>
      <c r="O217" s="56"/>
    </row>
    <row r="218" spans="2:15" ht="12.75">
      <c r="B218" s="71" t="s">
        <v>1313</v>
      </c>
      <c r="C218" s="56"/>
      <c r="D218" s="71" t="s">
        <v>1314</v>
      </c>
      <c r="E218" s="56"/>
      <c r="F218" s="56"/>
      <c r="G218" s="56"/>
      <c r="H218" s="56"/>
      <c r="I218" s="56"/>
      <c r="J218" s="141" t="s">
        <v>20</v>
      </c>
      <c r="K218" s="56"/>
      <c r="L218" s="141">
        <v>70000</v>
      </c>
      <c r="M218" s="56"/>
      <c r="N218" s="144" t="s">
        <v>20</v>
      </c>
      <c r="O218" s="56"/>
    </row>
    <row r="219" spans="2:15" ht="29.25" customHeight="1">
      <c r="B219" s="154" t="s">
        <v>595</v>
      </c>
      <c r="C219" s="56"/>
      <c r="D219" s="158" t="s">
        <v>596</v>
      </c>
      <c r="E219" s="62"/>
      <c r="F219" s="62"/>
      <c r="G219" s="62"/>
      <c r="H219" s="62"/>
      <c r="I219" s="61"/>
      <c r="J219" s="151">
        <v>660800</v>
      </c>
      <c r="K219" s="56"/>
      <c r="L219" s="151">
        <v>641600</v>
      </c>
      <c r="M219" s="56"/>
      <c r="N219" s="152">
        <v>97.09</v>
      </c>
      <c r="O219" s="56"/>
    </row>
    <row r="220" spans="2:15" ht="12.75">
      <c r="B220" s="147" t="s">
        <v>114</v>
      </c>
      <c r="C220" s="56"/>
      <c r="D220" s="56"/>
      <c r="E220" s="56"/>
      <c r="F220" s="56"/>
      <c r="G220" s="56"/>
      <c r="H220" s="56"/>
      <c r="I220" s="56"/>
      <c r="J220" s="148">
        <v>660800</v>
      </c>
      <c r="K220" s="56"/>
      <c r="L220" s="148">
        <v>641600</v>
      </c>
      <c r="M220" s="56"/>
      <c r="N220" s="146">
        <v>97.09</v>
      </c>
      <c r="O220" s="56"/>
    </row>
    <row r="221" spans="2:15" ht="12.75">
      <c r="B221" s="147" t="s">
        <v>120</v>
      </c>
      <c r="C221" s="56"/>
      <c r="D221" s="56"/>
      <c r="E221" s="56"/>
      <c r="F221" s="56"/>
      <c r="G221" s="56"/>
      <c r="H221" s="56"/>
      <c r="I221" s="56"/>
      <c r="J221" s="148">
        <v>660800</v>
      </c>
      <c r="K221" s="56"/>
      <c r="L221" s="148">
        <v>641600</v>
      </c>
      <c r="M221" s="56"/>
      <c r="N221" s="146">
        <v>97.09</v>
      </c>
      <c r="O221" s="56"/>
    </row>
    <row r="222" spans="2:15" ht="12.75">
      <c r="B222" s="142" t="s">
        <v>501</v>
      </c>
      <c r="C222" s="56"/>
      <c r="D222" s="142" t="s">
        <v>502</v>
      </c>
      <c r="E222" s="56"/>
      <c r="F222" s="56"/>
      <c r="G222" s="56"/>
      <c r="H222" s="56"/>
      <c r="I222" s="56"/>
      <c r="J222" s="143">
        <v>660800</v>
      </c>
      <c r="K222" s="56"/>
      <c r="L222" s="143">
        <v>641600</v>
      </c>
      <c r="M222" s="56"/>
      <c r="N222" s="145">
        <v>97.09</v>
      </c>
      <c r="O222" s="56"/>
    </row>
    <row r="223" spans="2:15" ht="12.75">
      <c r="B223" s="71" t="s">
        <v>503</v>
      </c>
      <c r="C223" s="56"/>
      <c r="D223" s="71" t="s">
        <v>504</v>
      </c>
      <c r="E223" s="56"/>
      <c r="F223" s="56"/>
      <c r="G223" s="56"/>
      <c r="H223" s="56"/>
      <c r="I223" s="56"/>
      <c r="J223" s="141" t="s">
        <v>20</v>
      </c>
      <c r="K223" s="56"/>
      <c r="L223" s="141">
        <v>641600</v>
      </c>
      <c r="M223" s="56"/>
      <c r="N223" s="144" t="s">
        <v>20</v>
      </c>
      <c r="O223" s="56"/>
    </row>
    <row r="224" spans="2:15" ht="12.75">
      <c r="B224" s="154" t="s">
        <v>597</v>
      </c>
      <c r="C224" s="56"/>
      <c r="D224" s="154" t="s">
        <v>598</v>
      </c>
      <c r="E224" s="56"/>
      <c r="F224" s="56"/>
      <c r="G224" s="56"/>
      <c r="H224" s="56"/>
      <c r="I224" s="56"/>
      <c r="J224" s="151">
        <v>90000</v>
      </c>
      <c r="K224" s="56"/>
      <c r="L224" s="151">
        <v>89000</v>
      </c>
      <c r="M224" s="56"/>
      <c r="N224" s="152">
        <v>98.89</v>
      </c>
      <c r="O224" s="56"/>
    </row>
    <row r="225" spans="2:15" ht="12.75">
      <c r="B225" s="147" t="s">
        <v>114</v>
      </c>
      <c r="C225" s="56"/>
      <c r="D225" s="56"/>
      <c r="E225" s="56"/>
      <c r="F225" s="56"/>
      <c r="G225" s="56"/>
      <c r="H225" s="56"/>
      <c r="I225" s="56"/>
      <c r="J225" s="148">
        <v>90000</v>
      </c>
      <c r="K225" s="56"/>
      <c r="L225" s="148">
        <v>89000</v>
      </c>
      <c r="M225" s="56"/>
      <c r="N225" s="146">
        <v>98.89</v>
      </c>
      <c r="O225" s="56"/>
    </row>
    <row r="226" spans="2:15" ht="12.75">
      <c r="B226" s="147" t="s">
        <v>120</v>
      </c>
      <c r="C226" s="56"/>
      <c r="D226" s="56"/>
      <c r="E226" s="56"/>
      <c r="F226" s="56"/>
      <c r="G226" s="56"/>
      <c r="H226" s="56"/>
      <c r="I226" s="56"/>
      <c r="J226" s="148">
        <v>90000</v>
      </c>
      <c r="K226" s="56"/>
      <c r="L226" s="148">
        <v>89000</v>
      </c>
      <c r="M226" s="56"/>
      <c r="N226" s="146">
        <v>98.89</v>
      </c>
      <c r="O226" s="56"/>
    </row>
    <row r="227" spans="2:15" ht="12.75">
      <c r="B227" s="142" t="s">
        <v>501</v>
      </c>
      <c r="C227" s="56"/>
      <c r="D227" s="142" t="s">
        <v>502</v>
      </c>
      <c r="E227" s="56"/>
      <c r="F227" s="56"/>
      <c r="G227" s="56"/>
      <c r="H227" s="56"/>
      <c r="I227" s="56"/>
      <c r="J227" s="143">
        <v>90000</v>
      </c>
      <c r="K227" s="56"/>
      <c r="L227" s="143">
        <v>89000</v>
      </c>
      <c r="M227" s="56"/>
      <c r="N227" s="145">
        <v>98.89</v>
      </c>
      <c r="O227" s="56"/>
    </row>
    <row r="228" spans="2:15" ht="12.75">
      <c r="B228" s="71" t="s">
        <v>503</v>
      </c>
      <c r="C228" s="56"/>
      <c r="D228" s="71" t="s">
        <v>504</v>
      </c>
      <c r="E228" s="56"/>
      <c r="F228" s="56"/>
      <c r="G228" s="56"/>
      <c r="H228" s="56"/>
      <c r="I228" s="56"/>
      <c r="J228" s="141" t="s">
        <v>20</v>
      </c>
      <c r="K228" s="56"/>
      <c r="L228" s="141">
        <v>89000</v>
      </c>
      <c r="M228" s="56"/>
      <c r="N228" s="144" t="s">
        <v>20</v>
      </c>
      <c r="O228" s="56"/>
    </row>
    <row r="229" spans="2:15" ht="12.75">
      <c r="B229" s="154" t="s">
        <v>599</v>
      </c>
      <c r="C229" s="56"/>
      <c r="D229" s="154" t="s">
        <v>600</v>
      </c>
      <c r="E229" s="56"/>
      <c r="F229" s="56"/>
      <c r="G229" s="56"/>
      <c r="H229" s="56"/>
      <c r="I229" s="56"/>
      <c r="J229" s="151">
        <v>70000</v>
      </c>
      <c r="K229" s="56"/>
      <c r="L229" s="151">
        <v>70000</v>
      </c>
      <c r="M229" s="56"/>
      <c r="N229" s="152">
        <v>100</v>
      </c>
      <c r="O229" s="56"/>
    </row>
    <row r="230" spans="2:15" ht="12.75">
      <c r="B230" s="147" t="s">
        <v>114</v>
      </c>
      <c r="C230" s="56"/>
      <c r="D230" s="56"/>
      <c r="E230" s="56"/>
      <c r="F230" s="56"/>
      <c r="G230" s="56"/>
      <c r="H230" s="56"/>
      <c r="I230" s="56"/>
      <c r="J230" s="148">
        <v>70000</v>
      </c>
      <c r="K230" s="56"/>
      <c r="L230" s="148">
        <v>70000</v>
      </c>
      <c r="M230" s="56"/>
      <c r="N230" s="146">
        <v>100</v>
      </c>
      <c r="O230" s="56"/>
    </row>
    <row r="231" spans="2:15" ht="12.75">
      <c r="B231" s="147" t="s">
        <v>120</v>
      </c>
      <c r="C231" s="56"/>
      <c r="D231" s="56"/>
      <c r="E231" s="56"/>
      <c r="F231" s="56"/>
      <c r="G231" s="56"/>
      <c r="H231" s="56"/>
      <c r="I231" s="56"/>
      <c r="J231" s="148">
        <v>70000</v>
      </c>
      <c r="K231" s="56"/>
      <c r="L231" s="148">
        <v>70000</v>
      </c>
      <c r="M231" s="56"/>
      <c r="N231" s="146">
        <v>100</v>
      </c>
      <c r="O231" s="56"/>
    </row>
    <row r="232" spans="2:15" ht="12.75">
      <c r="B232" s="142" t="s">
        <v>513</v>
      </c>
      <c r="C232" s="56"/>
      <c r="D232" s="142" t="s">
        <v>514</v>
      </c>
      <c r="E232" s="56"/>
      <c r="F232" s="56"/>
      <c r="G232" s="56"/>
      <c r="H232" s="56"/>
      <c r="I232" s="56"/>
      <c r="J232" s="143">
        <v>70000</v>
      </c>
      <c r="K232" s="56"/>
      <c r="L232" s="143">
        <v>70000</v>
      </c>
      <c r="M232" s="56"/>
      <c r="N232" s="145">
        <v>100</v>
      </c>
      <c r="O232" s="56"/>
    </row>
    <row r="233" spans="2:15" ht="12.75">
      <c r="B233" s="71" t="s">
        <v>515</v>
      </c>
      <c r="C233" s="56"/>
      <c r="D233" s="71" t="s">
        <v>516</v>
      </c>
      <c r="E233" s="56"/>
      <c r="F233" s="56"/>
      <c r="G233" s="56"/>
      <c r="H233" s="56"/>
      <c r="I233" s="56"/>
      <c r="J233" s="141" t="s">
        <v>20</v>
      </c>
      <c r="K233" s="56"/>
      <c r="L233" s="141">
        <v>70000</v>
      </c>
      <c r="M233" s="56"/>
      <c r="N233" s="144" t="s">
        <v>20</v>
      </c>
      <c r="O233" s="56"/>
    </row>
    <row r="234" spans="2:15" ht="12.75">
      <c r="B234" s="153" t="s">
        <v>601</v>
      </c>
      <c r="C234" s="56"/>
      <c r="D234" s="153" t="s">
        <v>602</v>
      </c>
      <c r="E234" s="56"/>
      <c r="F234" s="56"/>
      <c r="G234" s="56"/>
      <c r="H234" s="56"/>
      <c r="I234" s="56"/>
      <c r="J234" s="149">
        <v>612000</v>
      </c>
      <c r="K234" s="56"/>
      <c r="L234" s="149">
        <v>576225.39</v>
      </c>
      <c r="M234" s="56"/>
      <c r="N234" s="150">
        <v>94.15</v>
      </c>
      <c r="O234" s="56"/>
    </row>
    <row r="235" spans="2:15" ht="12.75">
      <c r="B235" s="154" t="s">
        <v>603</v>
      </c>
      <c r="C235" s="56"/>
      <c r="D235" s="154" t="s">
        <v>604</v>
      </c>
      <c r="E235" s="56"/>
      <c r="F235" s="56"/>
      <c r="G235" s="56"/>
      <c r="H235" s="56"/>
      <c r="I235" s="56"/>
      <c r="J235" s="151">
        <v>65000</v>
      </c>
      <c r="K235" s="56"/>
      <c r="L235" s="151">
        <v>71100</v>
      </c>
      <c r="M235" s="56"/>
      <c r="N235" s="152">
        <v>109.38</v>
      </c>
      <c r="O235" s="56"/>
    </row>
    <row r="236" spans="2:15" ht="12.75">
      <c r="B236" s="147" t="s">
        <v>114</v>
      </c>
      <c r="C236" s="56"/>
      <c r="D236" s="56"/>
      <c r="E236" s="56"/>
      <c r="F236" s="56"/>
      <c r="G236" s="56"/>
      <c r="H236" s="56"/>
      <c r="I236" s="56"/>
      <c r="J236" s="148">
        <v>65000</v>
      </c>
      <c r="K236" s="56"/>
      <c r="L236" s="148">
        <v>71100</v>
      </c>
      <c r="M236" s="56"/>
      <c r="N236" s="146">
        <v>109.38</v>
      </c>
      <c r="O236" s="56"/>
    </row>
    <row r="237" spans="2:15" ht="12.75">
      <c r="B237" s="147" t="s">
        <v>120</v>
      </c>
      <c r="C237" s="56"/>
      <c r="D237" s="56"/>
      <c r="E237" s="56"/>
      <c r="F237" s="56"/>
      <c r="G237" s="56"/>
      <c r="H237" s="56"/>
      <c r="I237" s="56"/>
      <c r="J237" s="148">
        <v>65000</v>
      </c>
      <c r="K237" s="56"/>
      <c r="L237" s="148">
        <v>71100</v>
      </c>
      <c r="M237" s="56"/>
      <c r="N237" s="146">
        <v>109.38</v>
      </c>
      <c r="O237" s="56"/>
    </row>
    <row r="238" spans="2:15" ht="12.75">
      <c r="B238" s="142" t="s">
        <v>573</v>
      </c>
      <c r="C238" s="56"/>
      <c r="D238" s="142" t="s">
        <v>574</v>
      </c>
      <c r="E238" s="56"/>
      <c r="F238" s="56"/>
      <c r="G238" s="56"/>
      <c r="H238" s="56"/>
      <c r="I238" s="56"/>
      <c r="J238" s="143">
        <v>65000</v>
      </c>
      <c r="K238" s="56"/>
      <c r="L238" s="143">
        <v>71100</v>
      </c>
      <c r="M238" s="56"/>
      <c r="N238" s="145">
        <v>109.38</v>
      </c>
      <c r="O238" s="56"/>
    </row>
    <row r="239" spans="2:15" ht="12.75">
      <c r="B239" s="71" t="s">
        <v>581</v>
      </c>
      <c r="C239" s="56"/>
      <c r="D239" s="71" t="s">
        <v>582</v>
      </c>
      <c r="E239" s="56"/>
      <c r="F239" s="56"/>
      <c r="G239" s="56"/>
      <c r="H239" s="56"/>
      <c r="I239" s="56"/>
      <c r="J239" s="141" t="s">
        <v>20</v>
      </c>
      <c r="K239" s="56"/>
      <c r="L239" s="141">
        <v>71100</v>
      </c>
      <c r="M239" s="56"/>
      <c r="N239" s="144" t="s">
        <v>20</v>
      </c>
      <c r="O239" s="56"/>
    </row>
    <row r="240" spans="2:15" ht="12.75">
      <c r="B240" s="154" t="s">
        <v>605</v>
      </c>
      <c r="C240" s="56"/>
      <c r="D240" s="154" t="s">
        <v>606</v>
      </c>
      <c r="E240" s="56"/>
      <c r="F240" s="56"/>
      <c r="G240" s="56"/>
      <c r="H240" s="56"/>
      <c r="I240" s="56"/>
      <c r="J240" s="151">
        <v>130000</v>
      </c>
      <c r="K240" s="56"/>
      <c r="L240" s="151">
        <v>98354.55</v>
      </c>
      <c r="M240" s="56"/>
      <c r="N240" s="152">
        <v>75.66</v>
      </c>
      <c r="O240" s="56"/>
    </row>
    <row r="241" spans="2:15" ht="12.75">
      <c r="B241" s="147" t="s">
        <v>114</v>
      </c>
      <c r="C241" s="56"/>
      <c r="D241" s="56"/>
      <c r="E241" s="56"/>
      <c r="F241" s="56"/>
      <c r="G241" s="56"/>
      <c r="H241" s="56"/>
      <c r="I241" s="56"/>
      <c r="J241" s="148">
        <v>130000</v>
      </c>
      <c r="K241" s="56"/>
      <c r="L241" s="148">
        <v>98354.55</v>
      </c>
      <c r="M241" s="56"/>
      <c r="N241" s="146">
        <v>75.66</v>
      </c>
      <c r="O241" s="56"/>
    </row>
    <row r="242" spans="2:15" ht="12.75">
      <c r="B242" s="147" t="s">
        <v>120</v>
      </c>
      <c r="C242" s="56"/>
      <c r="D242" s="56"/>
      <c r="E242" s="56"/>
      <c r="F242" s="56"/>
      <c r="G242" s="56"/>
      <c r="H242" s="56"/>
      <c r="I242" s="56"/>
      <c r="J242" s="148">
        <v>130000</v>
      </c>
      <c r="K242" s="56"/>
      <c r="L242" s="148">
        <v>98354.55</v>
      </c>
      <c r="M242" s="56"/>
      <c r="N242" s="146">
        <v>75.66</v>
      </c>
      <c r="O242" s="56"/>
    </row>
    <row r="243" spans="2:15" ht="12.75">
      <c r="B243" s="142" t="s">
        <v>573</v>
      </c>
      <c r="C243" s="56"/>
      <c r="D243" s="142" t="s">
        <v>574</v>
      </c>
      <c r="E243" s="56"/>
      <c r="F243" s="56"/>
      <c r="G243" s="56"/>
      <c r="H243" s="56"/>
      <c r="I243" s="56"/>
      <c r="J243" s="143">
        <v>130000</v>
      </c>
      <c r="K243" s="56"/>
      <c r="L243" s="143">
        <v>98354.55</v>
      </c>
      <c r="M243" s="56"/>
      <c r="N243" s="145">
        <v>75.66</v>
      </c>
      <c r="O243" s="56"/>
    </row>
    <row r="244" spans="2:15" ht="12.75">
      <c r="B244" s="71" t="s">
        <v>581</v>
      </c>
      <c r="C244" s="56"/>
      <c r="D244" s="71" t="s">
        <v>582</v>
      </c>
      <c r="E244" s="56"/>
      <c r="F244" s="56"/>
      <c r="G244" s="56"/>
      <c r="H244" s="56"/>
      <c r="I244" s="56"/>
      <c r="J244" s="141" t="s">
        <v>20</v>
      </c>
      <c r="K244" s="56"/>
      <c r="L244" s="141">
        <v>98354.55</v>
      </c>
      <c r="M244" s="56"/>
      <c r="N244" s="144" t="s">
        <v>20</v>
      </c>
      <c r="O244" s="56"/>
    </row>
    <row r="245" spans="2:15" ht="12.75">
      <c r="B245" s="154" t="s">
        <v>607</v>
      </c>
      <c r="C245" s="56"/>
      <c r="D245" s="154" t="s">
        <v>608</v>
      </c>
      <c r="E245" s="56"/>
      <c r="F245" s="56"/>
      <c r="G245" s="56"/>
      <c r="H245" s="56"/>
      <c r="I245" s="56"/>
      <c r="J245" s="151">
        <v>97000</v>
      </c>
      <c r="K245" s="56"/>
      <c r="L245" s="151">
        <v>96932.25</v>
      </c>
      <c r="M245" s="56"/>
      <c r="N245" s="152">
        <v>99.93</v>
      </c>
      <c r="O245" s="56"/>
    </row>
    <row r="246" spans="2:15" ht="12.75">
      <c r="B246" s="147" t="s">
        <v>122</v>
      </c>
      <c r="C246" s="56"/>
      <c r="D246" s="56"/>
      <c r="E246" s="56"/>
      <c r="F246" s="56"/>
      <c r="G246" s="56"/>
      <c r="H246" s="56"/>
      <c r="I246" s="56"/>
      <c r="J246" s="148">
        <v>97000</v>
      </c>
      <c r="K246" s="56"/>
      <c r="L246" s="148">
        <v>96932.25</v>
      </c>
      <c r="M246" s="56"/>
      <c r="N246" s="146">
        <v>99.93</v>
      </c>
      <c r="O246" s="56"/>
    </row>
    <row r="247" spans="2:15" ht="12.75">
      <c r="B247" s="147" t="s">
        <v>128</v>
      </c>
      <c r="C247" s="56"/>
      <c r="D247" s="56"/>
      <c r="E247" s="56"/>
      <c r="F247" s="56"/>
      <c r="G247" s="56"/>
      <c r="H247" s="56"/>
      <c r="I247" s="56"/>
      <c r="J247" s="148">
        <v>97000</v>
      </c>
      <c r="K247" s="56"/>
      <c r="L247" s="148">
        <v>96932.25</v>
      </c>
      <c r="M247" s="56"/>
      <c r="N247" s="146">
        <v>99.93</v>
      </c>
      <c r="O247" s="56"/>
    </row>
    <row r="248" spans="2:15" ht="12.75">
      <c r="B248" s="142" t="s">
        <v>501</v>
      </c>
      <c r="C248" s="56"/>
      <c r="D248" s="142" t="s">
        <v>502</v>
      </c>
      <c r="E248" s="56"/>
      <c r="F248" s="56"/>
      <c r="G248" s="56"/>
      <c r="H248" s="56"/>
      <c r="I248" s="56"/>
      <c r="J248" s="143">
        <v>97000</v>
      </c>
      <c r="K248" s="56"/>
      <c r="L248" s="143">
        <v>96932.25</v>
      </c>
      <c r="M248" s="56"/>
      <c r="N248" s="145">
        <v>99.93</v>
      </c>
      <c r="O248" s="56"/>
    </row>
    <row r="249" spans="2:15" ht="12.75">
      <c r="B249" s="71" t="s">
        <v>503</v>
      </c>
      <c r="C249" s="56"/>
      <c r="D249" s="71" t="s">
        <v>504</v>
      </c>
      <c r="E249" s="56"/>
      <c r="F249" s="56"/>
      <c r="G249" s="56"/>
      <c r="H249" s="56"/>
      <c r="I249" s="56"/>
      <c r="J249" s="141" t="s">
        <v>20</v>
      </c>
      <c r="K249" s="56"/>
      <c r="L249" s="141">
        <v>96932.25</v>
      </c>
      <c r="M249" s="56"/>
      <c r="N249" s="144" t="s">
        <v>20</v>
      </c>
      <c r="O249" s="56"/>
    </row>
    <row r="250" spans="2:15" ht="12.75">
      <c r="B250" s="154" t="s">
        <v>609</v>
      </c>
      <c r="C250" s="56"/>
      <c r="D250" s="154" t="s">
        <v>610</v>
      </c>
      <c r="E250" s="56"/>
      <c r="F250" s="56"/>
      <c r="G250" s="56"/>
      <c r="H250" s="56"/>
      <c r="I250" s="56"/>
      <c r="J250" s="151">
        <v>20000</v>
      </c>
      <c r="K250" s="56"/>
      <c r="L250" s="151">
        <v>11502.95</v>
      </c>
      <c r="M250" s="56"/>
      <c r="N250" s="152">
        <v>57.51</v>
      </c>
      <c r="O250" s="56"/>
    </row>
    <row r="251" spans="2:15" ht="12.75">
      <c r="B251" s="147" t="s">
        <v>114</v>
      </c>
      <c r="C251" s="56"/>
      <c r="D251" s="56"/>
      <c r="E251" s="56"/>
      <c r="F251" s="56"/>
      <c r="G251" s="56"/>
      <c r="H251" s="56"/>
      <c r="I251" s="56"/>
      <c r="J251" s="148">
        <v>20000</v>
      </c>
      <c r="K251" s="56"/>
      <c r="L251" s="148">
        <v>11502.95</v>
      </c>
      <c r="M251" s="56"/>
      <c r="N251" s="146">
        <v>57.51</v>
      </c>
      <c r="O251" s="56"/>
    </row>
    <row r="252" spans="2:15" ht="12.75">
      <c r="B252" s="147" t="s">
        <v>120</v>
      </c>
      <c r="C252" s="56"/>
      <c r="D252" s="56"/>
      <c r="E252" s="56"/>
      <c r="F252" s="56"/>
      <c r="G252" s="56"/>
      <c r="H252" s="56"/>
      <c r="I252" s="56"/>
      <c r="J252" s="148">
        <v>20000</v>
      </c>
      <c r="K252" s="56"/>
      <c r="L252" s="148">
        <v>11502.95</v>
      </c>
      <c r="M252" s="56"/>
      <c r="N252" s="146">
        <v>57.51</v>
      </c>
      <c r="O252" s="56"/>
    </row>
    <row r="253" spans="2:15" ht="12.75">
      <c r="B253" s="142" t="s">
        <v>501</v>
      </c>
      <c r="C253" s="56"/>
      <c r="D253" s="142" t="s">
        <v>502</v>
      </c>
      <c r="E253" s="56"/>
      <c r="F253" s="56"/>
      <c r="G253" s="56"/>
      <c r="H253" s="56"/>
      <c r="I253" s="56"/>
      <c r="J253" s="143">
        <v>20000</v>
      </c>
      <c r="K253" s="56"/>
      <c r="L253" s="143">
        <v>11502.95</v>
      </c>
      <c r="M253" s="56"/>
      <c r="N253" s="145">
        <v>57.51</v>
      </c>
      <c r="O253" s="56"/>
    </row>
    <row r="254" spans="2:15" ht="12.75">
      <c r="B254" s="71" t="s">
        <v>503</v>
      </c>
      <c r="C254" s="56"/>
      <c r="D254" s="71" t="s">
        <v>504</v>
      </c>
      <c r="E254" s="56"/>
      <c r="F254" s="56"/>
      <c r="G254" s="56"/>
      <c r="H254" s="56"/>
      <c r="I254" s="56"/>
      <c r="J254" s="141" t="s">
        <v>20</v>
      </c>
      <c r="K254" s="56"/>
      <c r="L254" s="141">
        <v>11502.95</v>
      </c>
      <c r="M254" s="56"/>
      <c r="N254" s="144" t="s">
        <v>20</v>
      </c>
      <c r="O254" s="56"/>
    </row>
    <row r="255" spans="2:15" ht="12.75">
      <c r="B255" s="154" t="s">
        <v>611</v>
      </c>
      <c r="C255" s="56"/>
      <c r="D255" s="154" t="s">
        <v>612</v>
      </c>
      <c r="E255" s="56"/>
      <c r="F255" s="56"/>
      <c r="G255" s="56"/>
      <c r="H255" s="56"/>
      <c r="I255" s="56"/>
      <c r="J255" s="151">
        <v>300000</v>
      </c>
      <c r="K255" s="56"/>
      <c r="L255" s="151">
        <v>298335.64</v>
      </c>
      <c r="M255" s="56"/>
      <c r="N255" s="152">
        <v>99.45</v>
      </c>
      <c r="O255" s="56"/>
    </row>
    <row r="256" spans="2:15" ht="12.75">
      <c r="B256" s="147" t="s">
        <v>114</v>
      </c>
      <c r="C256" s="56"/>
      <c r="D256" s="56"/>
      <c r="E256" s="56"/>
      <c r="F256" s="56"/>
      <c r="G256" s="56"/>
      <c r="H256" s="56"/>
      <c r="I256" s="56"/>
      <c r="J256" s="148">
        <v>300000</v>
      </c>
      <c r="K256" s="56"/>
      <c r="L256" s="148">
        <v>298335.64</v>
      </c>
      <c r="M256" s="56"/>
      <c r="N256" s="146">
        <v>99.45</v>
      </c>
      <c r="O256" s="56"/>
    </row>
    <row r="257" spans="2:15" ht="12.75">
      <c r="B257" s="147" t="s">
        <v>120</v>
      </c>
      <c r="C257" s="56"/>
      <c r="D257" s="56"/>
      <c r="E257" s="56"/>
      <c r="F257" s="56"/>
      <c r="G257" s="56"/>
      <c r="H257" s="56"/>
      <c r="I257" s="56"/>
      <c r="J257" s="148">
        <v>300000</v>
      </c>
      <c r="K257" s="56"/>
      <c r="L257" s="148">
        <v>298335.64</v>
      </c>
      <c r="M257" s="56"/>
      <c r="N257" s="146">
        <v>99.45</v>
      </c>
      <c r="O257" s="56"/>
    </row>
    <row r="258" spans="2:15" ht="12.75">
      <c r="B258" s="142" t="s">
        <v>613</v>
      </c>
      <c r="C258" s="56"/>
      <c r="D258" s="142" t="s">
        <v>614</v>
      </c>
      <c r="E258" s="56"/>
      <c r="F258" s="56"/>
      <c r="G258" s="56"/>
      <c r="H258" s="56"/>
      <c r="I258" s="56"/>
      <c r="J258" s="143">
        <v>300000</v>
      </c>
      <c r="K258" s="56"/>
      <c r="L258" s="143">
        <v>298335.64</v>
      </c>
      <c r="M258" s="56"/>
      <c r="N258" s="145">
        <v>99.45</v>
      </c>
      <c r="O258" s="56"/>
    </row>
    <row r="259" spans="2:15" ht="12.75">
      <c r="B259" s="71" t="s">
        <v>615</v>
      </c>
      <c r="C259" s="56"/>
      <c r="D259" s="71" t="s">
        <v>616</v>
      </c>
      <c r="E259" s="56"/>
      <c r="F259" s="56"/>
      <c r="G259" s="56"/>
      <c r="H259" s="56"/>
      <c r="I259" s="56"/>
      <c r="J259" s="141" t="s">
        <v>20</v>
      </c>
      <c r="K259" s="56"/>
      <c r="L259" s="141">
        <v>298335.64</v>
      </c>
      <c r="M259" s="56"/>
      <c r="N259" s="144" t="s">
        <v>20</v>
      </c>
      <c r="O259" s="56"/>
    </row>
    <row r="260" spans="2:15" ht="12.75">
      <c r="B260" s="155" t="s">
        <v>617</v>
      </c>
      <c r="C260" s="56"/>
      <c r="D260" s="56"/>
      <c r="E260" s="56"/>
      <c r="F260" s="56"/>
      <c r="G260" s="56"/>
      <c r="H260" s="56"/>
      <c r="I260" s="56"/>
      <c r="J260" s="156">
        <v>1462540</v>
      </c>
      <c r="K260" s="56"/>
      <c r="L260" s="156">
        <v>90375.04</v>
      </c>
      <c r="M260" s="56"/>
      <c r="N260" s="157">
        <v>6.18</v>
      </c>
      <c r="O260" s="56"/>
    </row>
    <row r="261" spans="2:15" ht="12.75">
      <c r="B261" s="147" t="s">
        <v>114</v>
      </c>
      <c r="C261" s="56"/>
      <c r="D261" s="56"/>
      <c r="E261" s="56"/>
      <c r="F261" s="56"/>
      <c r="G261" s="56"/>
      <c r="H261" s="56"/>
      <c r="I261" s="56"/>
      <c r="J261" s="148">
        <v>1412540</v>
      </c>
      <c r="K261" s="56"/>
      <c r="L261" s="148">
        <v>42489.04</v>
      </c>
      <c r="M261" s="56"/>
      <c r="N261" s="146">
        <v>3.01</v>
      </c>
      <c r="O261" s="56"/>
    </row>
    <row r="262" spans="2:15" ht="12.75">
      <c r="B262" s="147" t="s">
        <v>120</v>
      </c>
      <c r="C262" s="56"/>
      <c r="D262" s="56"/>
      <c r="E262" s="56"/>
      <c r="F262" s="56"/>
      <c r="G262" s="56"/>
      <c r="H262" s="56"/>
      <c r="I262" s="56"/>
      <c r="J262" s="148">
        <v>1412540</v>
      </c>
      <c r="K262" s="56"/>
      <c r="L262" s="148">
        <v>42489.04</v>
      </c>
      <c r="M262" s="56"/>
      <c r="N262" s="146">
        <v>3.01</v>
      </c>
      <c r="O262" s="56"/>
    </row>
    <row r="263" spans="2:15" ht="12.75">
      <c r="B263" s="147" t="s">
        <v>122</v>
      </c>
      <c r="C263" s="56"/>
      <c r="D263" s="56"/>
      <c r="E263" s="56"/>
      <c r="F263" s="56"/>
      <c r="G263" s="56"/>
      <c r="H263" s="56"/>
      <c r="I263" s="56"/>
      <c r="J263" s="148">
        <v>50000</v>
      </c>
      <c r="K263" s="56"/>
      <c r="L263" s="148">
        <v>47886</v>
      </c>
      <c r="M263" s="56"/>
      <c r="N263" s="146">
        <v>95.77</v>
      </c>
      <c r="O263" s="56"/>
    </row>
    <row r="264" spans="2:15" ht="12.75">
      <c r="B264" s="147" t="s">
        <v>128</v>
      </c>
      <c r="C264" s="56"/>
      <c r="D264" s="56"/>
      <c r="E264" s="56"/>
      <c r="F264" s="56"/>
      <c r="G264" s="56"/>
      <c r="H264" s="56"/>
      <c r="I264" s="56"/>
      <c r="J264" s="148">
        <v>50000</v>
      </c>
      <c r="K264" s="56"/>
      <c r="L264" s="148">
        <v>47886</v>
      </c>
      <c r="M264" s="56"/>
      <c r="N264" s="146">
        <v>95.77</v>
      </c>
      <c r="O264" s="56"/>
    </row>
    <row r="265" spans="2:15" ht="12.75">
      <c r="B265" s="153" t="s">
        <v>618</v>
      </c>
      <c r="C265" s="56"/>
      <c r="D265" s="153" t="s">
        <v>619</v>
      </c>
      <c r="E265" s="56"/>
      <c r="F265" s="56"/>
      <c r="G265" s="56"/>
      <c r="H265" s="56"/>
      <c r="I265" s="56"/>
      <c r="J265" s="149">
        <v>1462540</v>
      </c>
      <c r="K265" s="56"/>
      <c r="L265" s="149">
        <v>90375.04</v>
      </c>
      <c r="M265" s="56"/>
      <c r="N265" s="150">
        <v>6.18</v>
      </c>
      <c r="O265" s="56"/>
    </row>
    <row r="266" spans="2:15" ht="12.75">
      <c r="B266" s="154" t="s">
        <v>620</v>
      </c>
      <c r="C266" s="56"/>
      <c r="D266" s="154" t="s">
        <v>621</v>
      </c>
      <c r="E266" s="56"/>
      <c r="F266" s="56"/>
      <c r="G266" s="56"/>
      <c r="H266" s="56"/>
      <c r="I266" s="56"/>
      <c r="J266" s="151">
        <v>100000</v>
      </c>
      <c r="K266" s="56"/>
      <c r="L266" s="151">
        <v>90375.04</v>
      </c>
      <c r="M266" s="56"/>
      <c r="N266" s="152">
        <v>90.38</v>
      </c>
      <c r="O266" s="56"/>
    </row>
    <row r="267" spans="2:15" ht="12.75">
      <c r="B267" s="147" t="s">
        <v>114</v>
      </c>
      <c r="C267" s="56"/>
      <c r="D267" s="56"/>
      <c r="E267" s="56"/>
      <c r="F267" s="56"/>
      <c r="G267" s="56"/>
      <c r="H267" s="56"/>
      <c r="I267" s="56"/>
      <c r="J267" s="148">
        <v>50000</v>
      </c>
      <c r="K267" s="56"/>
      <c r="L267" s="148">
        <v>42489.04</v>
      </c>
      <c r="M267" s="56"/>
      <c r="N267" s="146">
        <v>84.98</v>
      </c>
      <c r="O267" s="56"/>
    </row>
    <row r="268" spans="2:15" ht="12.75">
      <c r="B268" s="147" t="s">
        <v>120</v>
      </c>
      <c r="C268" s="56"/>
      <c r="D268" s="56"/>
      <c r="E268" s="56"/>
      <c r="F268" s="56"/>
      <c r="G268" s="56"/>
      <c r="H268" s="56"/>
      <c r="I268" s="56"/>
      <c r="J268" s="148">
        <v>50000</v>
      </c>
      <c r="K268" s="56"/>
      <c r="L268" s="148">
        <v>42489.04</v>
      </c>
      <c r="M268" s="56"/>
      <c r="N268" s="146">
        <v>84.98</v>
      </c>
      <c r="O268" s="56"/>
    </row>
    <row r="269" spans="2:15" ht="12.75">
      <c r="B269" s="142" t="s">
        <v>1321</v>
      </c>
      <c r="C269" s="56"/>
      <c r="D269" s="142" t="s">
        <v>487</v>
      </c>
      <c r="E269" s="56"/>
      <c r="F269" s="56"/>
      <c r="G269" s="56"/>
      <c r="H269" s="56"/>
      <c r="I269" s="56"/>
      <c r="J269" s="143">
        <v>50000</v>
      </c>
      <c r="K269" s="56"/>
      <c r="L269" s="143">
        <v>42489.04</v>
      </c>
      <c r="M269" s="56"/>
      <c r="N269" s="145">
        <v>84.98</v>
      </c>
      <c r="O269" s="56"/>
    </row>
    <row r="270" spans="2:15" ht="12.75">
      <c r="B270" s="71" t="s">
        <v>492</v>
      </c>
      <c r="C270" s="56"/>
      <c r="D270" s="71" t="s">
        <v>493</v>
      </c>
      <c r="E270" s="56"/>
      <c r="F270" s="56"/>
      <c r="G270" s="56"/>
      <c r="H270" s="56"/>
      <c r="I270" s="56"/>
      <c r="J270" s="141" t="s">
        <v>20</v>
      </c>
      <c r="K270" s="56"/>
      <c r="L270" s="141">
        <v>29887.74</v>
      </c>
      <c r="M270" s="56"/>
      <c r="N270" s="144" t="s">
        <v>20</v>
      </c>
      <c r="O270" s="56"/>
    </row>
    <row r="271" spans="2:15" ht="12.75">
      <c r="B271" s="71" t="s">
        <v>496</v>
      </c>
      <c r="C271" s="56"/>
      <c r="D271" s="71" t="s">
        <v>487</v>
      </c>
      <c r="E271" s="56"/>
      <c r="F271" s="56"/>
      <c r="G271" s="56"/>
      <c r="H271" s="56"/>
      <c r="I271" s="56"/>
      <c r="J271" s="141" t="s">
        <v>20</v>
      </c>
      <c r="K271" s="56"/>
      <c r="L271" s="141">
        <v>12601.3</v>
      </c>
      <c r="M271" s="56"/>
      <c r="N271" s="144" t="s">
        <v>20</v>
      </c>
      <c r="O271" s="56"/>
    </row>
    <row r="272" spans="2:15" ht="12.75">
      <c r="B272" s="147" t="s">
        <v>122</v>
      </c>
      <c r="C272" s="56"/>
      <c r="D272" s="56"/>
      <c r="E272" s="56"/>
      <c r="F272" s="56"/>
      <c r="G272" s="56"/>
      <c r="H272" s="56"/>
      <c r="I272" s="56"/>
      <c r="J272" s="148">
        <v>50000</v>
      </c>
      <c r="K272" s="56"/>
      <c r="L272" s="148">
        <v>47886</v>
      </c>
      <c r="M272" s="56"/>
      <c r="N272" s="146">
        <v>95.77</v>
      </c>
      <c r="O272" s="56"/>
    </row>
    <row r="273" spans="2:15" ht="12.75">
      <c r="B273" s="147" t="s">
        <v>128</v>
      </c>
      <c r="C273" s="56"/>
      <c r="D273" s="56"/>
      <c r="E273" s="56"/>
      <c r="F273" s="56"/>
      <c r="G273" s="56"/>
      <c r="H273" s="56"/>
      <c r="I273" s="56"/>
      <c r="J273" s="148">
        <v>50000</v>
      </c>
      <c r="K273" s="56"/>
      <c r="L273" s="148">
        <v>47886</v>
      </c>
      <c r="M273" s="56"/>
      <c r="N273" s="146">
        <v>95.77</v>
      </c>
      <c r="O273" s="56"/>
    </row>
    <row r="274" spans="2:15" ht="12.75">
      <c r="B274" s="142" t="s">
        <v>1321</v>
      </c>
      <c r="C274" s="56"/>
      <c r="D274" s="142" t="s">
        <v>487</v>
      </c>
      <c r="E274" s="56"/>
      <c r="F274" s="56"/>
      <c r="G274" s="56"/>
      <c r="H274" s="56"/>
      <c r="I274" s="56"/>
      <c r="J274" s="143">
        <v>50000</v>
      </c>
      <c r="K274" s="56"/>
      <c r="L274" s="143">
        <v>47886</v>
      </c>
      <c r="M274" s="56"/>
      <c r="N274" s="145">
        <v>95.77</v>
      </c>
      <c r="O274" s="56"/>
    </row>
    <row r="275" spans="2:15" ht="12.75">
      <c r="B275" s="71" t="s">
        <v>492</v>
      </c>
      <c r="C275" s="56"/>
      <c r="D275" s="71" t="s">
        <v>493</v>
      </c>
      <c r="E275" s="56"/>
      <c r="F275" s="56"/>
      <c r="G275" s="56"/>
      <c r="H275" s="56"/>
      <c r="I275" s="56"/>
      <c r="J275" s="141" t="s">
        <v>20</v>
      </c>
      <c r="K275" s="56"/>
      <c r="L275" s="141">
        <v>47886</v>
      </c>
      <c r="M275" s="56"/>
      <c r="N275" s="144" t="s">
        <v>20</v>
      </c>
      <c r="O275" s="56"/>
    </row>
    <row r="276" spans="2:15" ht="12.75">
      <c r="B276" s="154" t="s">
        <v>622</v>
      </c>
      <c r="C276" s="56"/>
      <c r="D276" s="154" t="s">
        <v>623</v>
      </c>
      <c r="E276" s="56"/>
      <c r="F276" s="56"/>
      <c r="G276" s="56"/>
      <c r="H276" s="56"/>
      <c r="I276" s="56"/>
      <c r="J276" s="151">
        <v>1362540</v>
      </c>
      <c r="K276" s="56"/>
      <c r="L276" s="151">
        <v>0</v>
      </c>
      <c r="M276" s="56"/>
      <c r="N276" s="152">
        <v>0</v>
      </c>
      <c r="O276" s="56"/>
    </row>
    <row r="277" spans="2:15" ht="12.75">
      <c r="B277" s="147" t="s">
        <v>114</v>
      </c>
      <c r="C277" s="56"/>
      <c r="D277" s="56"/>
      <c r="E277" s="56"/>
      <c r="F277" s="56"/>
      <c r="G277" s="56"/>
      <c r="H277" s="56"/>
      <c r="I277" s="56"/>
      <c r="J277" s="148">
        <v>1362540</v>
      </c>
      <c r="K277" s="56"/>
      <c r="L277" s="148">
        <v>0</v>
      </c>
      <c r="M277" s="56"/>
      <c r="N277" s="146">
        <v>0</v>
      </c>
      <c r="O277" s="56"/>
    </row>
    <row r="278" spans="2:15" ht="12.75">
      <c r="B278" s="147" t="s">
        <v>120</v>
      </c>
      <c r="C278" s="56"/>
      <c r="D278" s="56"/>
      <c r="E278" s="56"/>
      <c r="F278" s="56"/>
      <c r="G278" s="56"/>
      <c r="H278" s="56"/>
      <c r="I278" s="56"/>
      <c r="J278" s="148">
        <v>1362540</v>
      </c>
      <c r="K278" s="56"/>
      <c r="L278" s="148">
        <v>0</v>
      </c>
      <c r="M278" s="56"/>
      <c r="N278" s="146">
        <v>0</v>
      </c>
      <c r="O278" s="56"/>
    </row>
    <row r="279" spans="2:15" ht="12.75">
      <c r="B279" s="142" t="s">
        <v>1321</v>
      </c>
      <c r="C279" s="56"/>
      <c r="D279" s="142" t="s">
        <v>487</v>
      </c>
      <c r="E279" s="56"/>
      <c r="F279" s="56"/>
      <c r="G279" s="56"/>
      <c r="H279" s="56"/>
      <c r="I279" s="56"/>
      <c r="J279" s="143">
        <v>1362540</v>
      </c>
      <c r="K279" s="56"/>
      <c r="L279" s="143">
        <v>0</v>
      </c>
      <c r="M279" s="56"/>
      <c r="N279" s="145">
        <v>0</v>
      </c>
      <c r="O279" s="56"/>
    </row>
    <row r="280" spans="2:15" ht="12.75">
      <c r="B280" s="71" t="s">
        <v>496</v>
      </c>
      <c r="C280" s="56"/>
      <c r="D280" s="71" t="s">
        <v>487</v>
      </c>
      <c r="E280" s="56"/>
      <c r="F280" s="56"/>
      <c r="G280" s="56"/>
      <c r="H280" s="56"/>
      <c r="I280" s="56"/>
      <c r="J280" s="141" t="s">
        <v>20</v>
      </c>
      <c r="K280" s="56"/>
      <c r="L280" s="141">
        <v>0</v>
      </c>
      <c r="M280" s="56"/>
      <c r="N280" s="144" t="s">
        <v>20</v>
      </c>
      <c r="O280" s="56"/>
    </row>
    <row r="281" spans="2:15" ht="12.75">
      <c r="B281" s="155" t="s">
        <v>624</v>
      </c>
      <c r="C281" s="56"/>
      <c r="D281" s="56"/>
      <c r="E281" s="56"/>
      <c r="F281" s="56"/>
      <c r="G281" s="56"/>
      <c r="H281" s="56"/>
      <c r="I281" s="56"/>
      <c r="J281" s="156">
        <v>288500</v>
      </c>
      <c r="K281" s="56"/>
      <c r="L281" s="156">
        <v>260626.44</v>
      </c>
      <c r="M281" s="56"/>
      <c r="N281" s="157">
        <v>90.34</v>
      </c>
      <c r="O281" s="56"/>
    </row>
    <row r="282" spans="2:15" ht="12.75">
      <c r="B282" s="147" t="s">
        <v>114</v>
      </c>
      <c r="C282" s="56"/>
      <c r="D282" s="56"/>
      <c r="E282" s="56"/>
      <c r="F282" s="56"/>
      <c r="G282" s="56"/>
      <c r="H282" s="56"/>
      <c r="I282" s="56"/>
      <c r="J282" s="148">
        <v>288500</v>
      </c>
      <c r="K282" s="56"/>
      <c r="L282" s="148">
        <v>260626.44</v>
      </c>
      <c r="M282" s="56"/>
      <c r="N282" s="146">
        <v>90.34</v>
      </c>
      <c r="O282" s="56"/>
    </row>
    <row r="283" spans="2:15" ht="12.75">
      <c r="B283" s="147" t="s">
        <v>120</v>
      </c>
      <c r="C283" s="56"/>
      <c r="D283" s="56"/>
      <c r="E283" s="56"/>
      <c r="F283" s="56"/>
      <c r="G283" s="56"/>
      <c r="H283" s="56"/>
      <c r="I283" s="56"/>
      <c r="J283" s="148">
        <v>288500</v>
      </c>
      <c r="K283" s="56"/>
      <c r="L283" s="148">
        <v>260626.44</v>
      </c>
      <c r="M283" s="56"/>
      <c r="N283" s="146">
        <v>90.34</v>
      </c>
      <c r="O283" s="56"/>
    </row>
    <row r="284" spans="2:15" ht="12.75">
      <c r="B284" s="153" t="s">
        <v>625</v>
      </c>
      <c r="C284" s="56"/>
      <c r="D284" s="153" t="s">
        <v>626</v>
      </c>
      <c r="E284" s="56"/>
      <c r="F284" s="56"/>
      <c r="G284" s="56"/>
      <c r="H284" s="56"/>
      <c r="I284" s="56"/>
      <c r="J284" s="149">
        <v>288500</v>
      </c>
      <c r="K284" s="56"/>
      <c r="L284" s="149">
        <v>260626.44</v>
      </c>
      <c r="M284" s="56"/>
      <c r="N284" s="150">
        <v>90.34</v>
      </c>
      <c r="O284" s="56"/>
    </row>
    <row r="285" spans="2:15" ht="12.75">
      <c r="B285" s="154" t="s">
        <v>627</v>
      </c>
      <c r="C285" s="56"/>
      <c r="D285" s="154" t="s">
        <v>628</v>
      </c>
      <c r="E285" s="56"/>
      <c r="F285" s="56"/>
      <c r="G285" s="56"/>
      <c r="H285" s="56"/>
      <c r="I285" s="56"/>
      <c r="J285" s="151">
        <v>212000</v>
      </c>
      <c r="K285" s="56"/>
      <c r="L285" s="151">
        <v>199301.46</v>
      </c>
      <c r="M285" s="56"/>
      <c r="N285" s="152">
        <v>94.01</v>
      </c>
      <c r="O285" s="56"/>
    </row>
    <row r="286" spans="2:15" ht="12.75">
      <c r="B286" s="147" t="s">
        <v>114</v>
      </c>
      <c r="C286" s="56"/>
      <c r="D286" s="56"/>
      <c r="E286" s="56"/>
      <c r="F286" s="56"/>
      <c r="G286" s="56"/>
      <c r="H286" s="56"/>
      <c r="I286" s="56"/>
      <c r="J286" s="148">
        <v>212000</v>
      </c>
      <c r="K286" s="56"/>
      <c r="L286" s="148">
        <v>199301.46</v>
      </c>
      <c r="M286" s="56"/>
      <c r="N286" s="146">
        <v>94.01</v>
      </c>
      <c r="O286" s="56"/>
    </row>
    <row r="287" spans="2:15" ht="12.75">
      <c r="B287" s="147" t="s">
        <v>120</v>
      </c>
      <c r="C287" s="56"/>
      <c r="D287" s="56"/>
      <c r="E287" s="56"/>
      <c r="F287" s="56"/>
      <c r="G287" s="56"/>
      <c r="H287" s="56"/>
      <c r="I287" s="56"/>
      <c r="J287" s="148">
        <v>212000</v>
      </c>
      <c r="K287" s="56"/>
      <c r="L287" s="148">
        <v>199301.46</v>
      </c>
      <c r="M287" s="56"/>
      <c r="N287" s="146">
        <v>94.01</v>
      </c>
      <c r="O287" s="56"/>
    </row>
    <row r="288" spans="2:15" ht="12.75">
      <c r="B288" s="142" t="s">
        <v>629</v>
      </c>
      <c r="C288" s="56"/>
      <c r="D288" s="142" t="s">
        <v>630</v>
      </c>
      <c r="E288" s="56"/>
      <c r="F288" s="56"/>
      <c r="G288" s="56"/>
      <c r="H288" s="56"/>
      <c r="I288" s="56"/>
      <c r="J288" s="143">
        <v>2000</v>
      </c>
      <c r="K288" s="56"/>
      <c r="L288" s="143">
        <v>1881.96</v>
      </c>
      <c r="M288" s="56"/>
      <c r="N288" s="145">
        <v>94.1</v>
      </c>
      <c r="O288" s="56"/>
    </row>
    <row r="289" spans="2:15" ht="12.75">
      <c r="B289" s="71" t="s">
        <v>631</v>
      </c>
      <c r="C289" s="56"/>
      <c r="D289" s="71" t="s">
        <v>630</v>
      </c>
      <c r="E289" s="56"/>
      <c r="F289" s="56"/>
      <c r="G289" s="56"/>
      <c r="H289" s="56"/>
      <c r="I289" s="56"/>
      <c r="J289" s="141" t="s">
        <v>20</v>
      </c>
      <c r="K289" s="56"/>
      <c r="L289" s="141">
        <v>1881.96</v>
      </c>
      <c r="M289" s="56"/>
      <c r="N289" s="144" t="s">
        <v>20</v>
      </c>
      <c r="O289" s="56"/>
    </row>
    <row r="290" spans="2:15" ht="12.75">
      <c r="B290" s="142" t="s">
        <v>1321</v>
      </c>
      <c r="C290" s="56"/>
      <c r="D290" s="142" t="s">
        <v>487</v>
      </c>
      <c r="E290" s="56"/>
      <c r="F290" s="56"/>
      <c r="G290" s="56"/>
      <c r="H290" s="56"/>
      <c r="I290" s="56"/>
      <c r="J290" s="143">
        <v>210000</v>
      </c>
      <c r="K290" s="56"/>
      <c r="L290" s="143">
        <v>197419.5</v>
      </c>
      <c r="M290" s="56"/>
      <c r="N290" s="145">
        <v>94.01</v>
      </c>
      <c r="O290" s="56"/>
    </row>
    <row r="291" spans="2:15" ht="12.75">
      <c r="B291" s="71" t="s">
        <v>488</v>
      </c>
      <c r="C291" s="56"/>
      <c r="D291" s="71" t="s">
        <v>489</v>
      </c>
      <c r="E291" s="56"/>
      <c r="F291" s="56"/>
      <c r="G291" s="56"/>
      <c r="H291" s="56"/>
      <c r="I291" s="56"/>
      <c r="J291" s="141" t="s">
        <v>20</v>
      </c>
      <c r="K291" s="56"/>
      <c r="L291" s="141">
        <v>197419.5</v>
      </c>
      <c r="M291" s="56"/>
      <c r="N291" s="144" t="s">
        <v>20</v>
      </c>
      <c r="O291" s="56"/>
    </row>
    <row r="292" spans="2:15" ht="12.75">
      <c r="B292" s="154" t="s">
        <v>632</v>
      </c>
      <c r="C292" s="56"/>
      <c r="D292" s="154" t="s">
        <v>633</v>
      </c>
      <c r="E292" s="56"/>
      <c r="F292" s="56"/>
      <c r="G292" s="56"/>
      <c r="H292" s="56"/>
      <c r="I292" s="56"/>
      <c r="J292" s="151">
        <v>61500</v>
      </c>
      <c r="K292" s="56"/>
      <c r="L292" s="151">
        <v>61324.98</v>
      </c>
      <c r="M292" s="56"/>
      <c r="N292" s="152">
        <v>99.72</v>
      </c>
      <c r="O292" s="56"/>
    </row>
    <row r="293" spans="2:15" ht="12.75">
      <c r="B293" s="147" t="s">
        <v>114</v>
      </c>
      <c r="C293" s="56"/>
      <c r="D293" s="56"/>
      <c r="E293" s="56"/>
      <c r="F293" s="56"/>
      <c r="G293" s="56"/>
      <c r="H293" s="56"/>
      <c r="I293" s="56"/>
      <c r="J293" s="148">
        <v>61500</v>
      </c>
      <c r="K293" s="56"/>
      <c r="L293" s="148">
        <v>61324.98</v>
      </c>
      <c r="M293" s="56"/>
      <c r="N293" s="146">
        <v>99.72</v>
      </c>
      <c r="O293" s="56"/>
    </row>
    <row r="294" spans="2:15" ht="12.75">
      <c r="B294" s="147" t="s">
        <v>120</v>
      </c>
      <c r="C294" s="56"/>
      <c r="D294" s="56"/>
      <c r="E294" s="56"/>
      <c r="F294" s="56"/>
      <c r="G294" s="56"/>
      <c r="H294" s="56"/>
      <c r="I294" s="56"/>
      <c r="J294" s="148">
        <v>61500</v>
      </c>
      <c r="K294" s="56"/>
      <c r="L294" s="148">
        <v>61324.98</v>
      </c>
      <c r="M294" s="56"/>
      <c r="N294" s="146">
        <v>99.72</v>
      </c>
      <c r="O294" s="56"/>
    </row>
    <row r="295" spans="2:15" ht="12.75">
      <c r="B295" s="142" t="s">
        <v>501</v>
      </c>
      <c r="C295" s="56"/>
      <c r="D295" s="142" t="s">
        <v>502</v>
      </c>
      <c r="E295" s="56"/>
      <c r="F295" s="56"/>
      <c r="G295" s="56"/>
      <c r="H295" s="56"/>
      <c r="I295" s="56"/>
      <c r="J295" s="143">
        <v>61500</v>
      </c>
      <c r="K295" s="56"/>
      <c r="L295" s="143">
        <v>61324.98</v>
      </c>
      <c r="M295" s="56"/>
      <c r="N295" s="145">
        <v>99.72</v>
      </c>
      <c r="O295" s="56"/>
    </row>
    <row r="296" spans="2:15" ht="12.75">
      <c r="B296" s="71" t="s">
        <v>503</v>
      </c>
      <c r="C296" s="56"/>
      <c r="D296" s="71" t="s">
        <v>504</v>
      </c>
      <c r="E296" s="56"/>
      <c r="F296" s="56"/>
      <c r="G296" s="56"/>
      <c r="H296" s="56"/>
      <c r="I296" s="56"/>
      <c r="J296" s="141" t="s">
        <v>20</v>
      </c>
      <c r="K296" s="56"/>
      <c r="L296" s="141">
        <v>61324.98</v>
      </c>
      <c r="M296" s="56"/>
      <c r="N296" s="144" t="s">
        <v>20</v>
      </c>
      <c r="O296" s="56"/>
    </row>
    <row r="297" spans="2:15" ht="12.75">
      <c r="B297" s="154" t="s">
        <v>634</v>
      </c>
      <c r="C297" s="56"/>
      <c r="D297" s="154" t="s">
        <v>635</v>
      </c>
      <c r="E297" s="56"/>
      <c r="F297" s="56"/>
      <c r="G297" s="56"/>
      <c r="H297" s="56"/>
      <c r="I297" s="56"/>
      <c r="J297" s="151">
        <v>10000</v>
      </c>
      <c r="K297" s="56"/>
      <c r="L297" s="151">
        <v>0</v>
      </c>
      <c r="M297" s="56"/>
      <c r="N297" s="152">
        <v>0</v>
      </c>
      <c r="O297" s="56"/>
    </row>
    <row r="298" spans="2:15" ht="12.75">
      <c r="B298" s="147" t="s">
        <v>114</v>
      </c>
      <c r="C298" s="56"/>
      <c r="D298" s="56"/>
      <c r="E298" s="56"/>
      <c r="F298" s="56"/>
      <c r="G298" s="56"/>
      <c r="H298" s="56"/>
      <c r="I298" s="56"/>
      <c r="J298" s="148">
        <v>10000</v>
      </c>
      <c r="K298" s="56"/>
      <c r="L298" s="148">
        <v>0</v>
      </c>
      <c r="M298" s="56"/>
      <c r="N298" s="146">
        <v>0</v>
      </c>
      <c r="O298" s="56"/>
    </row>
    <row r="299" spans="2:15" ht="12.75">
      <c r="B299" s="147" t="s">
        <v>120</v>
      </c>
      <c r="C299" s="56"/>
      <c r="D299" s="56"/>
      <c r="E299" s="56"/>
      <c r="F299" s="56"/>
      <c r="G299" s="56"/>
      <c r="H299" s="56"/>
      <c r="I299" s="56"/>
      <c r="J299" s="148">
        <v>10000</v>
      </c>
      <c r="K299" s="56"/>
      <c r="L299" s="148">
        <v>0</v>
      </c>
      <c r="M299" s="56"/>
      <c r="N299" s="146">
        <v>0</v>
      </c>
      <c r="O299" s="56"/>
    </row>
    <row r="300" spans="2:15" ht="12.75">
      <c r="B300" s="142" t="s">
        <v>1321</v>
      </c>
      <c r="C300" s="56"/>
      <c r="D300" s="142" t="s">
        <v>487</v>
      </c>
      <c r="E300" s="56"/>
      <c r="F300" s="56"/>
      <c r="G300" s="56"/>
      <c r="H300" s="56"/>
      <c r="I300" s="56"/>
      <c r="J300" s="143">
        <v>10000</v>
      </c>
      <c r="K300" s="56"/>
      <c r="L300" s="143">
        <v>0</v>
      </c>
      <c r="M300" s="56"/>
      <c r="N300" s="145">
        <v>0</v>
      </c>
      <c r="O300" s="56"/>
    </row>
    <row r="301" spans="2:15" ht="12.75">
      <c r="B301" s="71" t="s">
        <v>496</v>
      </c>
      <c r="C301" s="56"/>
      <c r="D301" s="71" t="s">
        <v>487</v>
      </c>
      <c r="E301" s="56"/>
      <c r="F301" s="56"/>
      <c r="G301" s="56"/>
      <c r="H301" s="56"/>
      <c r="I301" s="56"/>
      <c r="J301" s="141" t="s">
        <v>20</v>
      </c>
      <c r="K301" s="56"/>
      <c r="L301" s="141">
        <v>0</v>
      </c>
      <c r="M301" s="56"/>
      <c r="N301" s="144" t="s">
        <v>20</v>
      </c>
      <c r="O301" s="56"/>
    </row>
    <row r="302" spans="2:15" ht="12.75">
      <c r="B302" s="154" t="s">
        <v>636</v>
      </c>
      <c r="C302" s="56"/>
      <c r="D302" s="154" t="s">
        <v>637</v>
      </c>
      <c r="E302" s="56"/>
      <c r="F302" s="56"/>
      <c r="G302" s="56"/>
      <c r="H302" s="56"/>
      <c r="I302" s="56"/>
      <c r="J302" s="151">
        <v>5000</v>
      </c>
      <c r="K302" s="56"/>
      <c r="L302" s="151">
        <v>0</v>
      </c>
      <c r="M302" s="56"/>
      <c r="N302" s="152">
        <v>0</v>
      </c>
      <c r="O302" s="56"/>
    </row>
    <row r="303" spans="2:15" ht="12.75">
      <c r="B303" s="147" t="s">
        <v>114</v>
      </c>
      <c r="C303" s="56"/>
      <c r="D303" s="56"/>
      <c r="E303" s="56"/>
      <c r="F303" s="56"/>
      <c r="G303" s="56"/>
      <c r="H303" s="56"/>
      <c r="I303" s="56"/>
      <c r="J303" s="148">
        <v>5000</v>
      </c>
      <c r="K303" s="56"/>
      <c r="L303" s="148">
        <v>0</v>
      </c>
      <c r="M303" s="56"/>
      <c r="N303" s="146">
        <v>0</v>
      </c>
      <c r="O303" s="56"/>
    </row>
    <row r="304" spans="2:15" ht="12.75">
      <c r="B304" s="147" t="s">
        <v>120</v>
      </c>
      <c r="C304" s="56"/>
      <c r="D304" s="56"/>
      <c r="E304" s="56"/>
      <c r="F304" s="56"/>
      <c r="G304" s="56"/>
      <c r="H304" s="56"/>
      <c r="I304" s="56"/>
      <c r="J304" s="148">
        <v>5000</v>
      </c>
      <c r="K304" s="56"/>
      <c r="L304" s="148">
        <v>0</v>
      </c>
      <c r="M304" s="56"/>
      <c r="N304" s="146">
        <v>0</v>
      </c>
      <c r="O304" s="56"/>
    </row>
    <row r="305" spans="2:15" ht="12.75">
      <c r="B305" s="142" t="s">
        <v>1321</v>
      </c>
      <c r="C305" s="56"/>
      <c r="D305" s="142" t="s">
        <v>487</v>
      </c>
      <c r="E305" s="56"/>
      <c r="F305" s="56"/>
      <c r="G305" s="56"/>
      <c r="H305" s="56"/>
      <c r="I305" s="56"/>
      <c r="J305" s="143">
        <v>5000</v>
      </c>
      <c r="K305" s="56"/>
      <c r="L305" s="143">
        <v>0</v>
      </c>
      <c r="M305" s="56"/>
      <c r="N305" s="145">
        <v>0</v>
      </c>
      <c r="O305" s="56"/>
    </row>
    <row r="306" spans="2:15" ht="12.75">
      <c r="B306" s="71" t="s">
        <v>496</v>
      </c>
      <c r="C306" s="56"/>
      <c r="D306" s="71" t="s">
        <v>487</v>
      </c>
      <c r="E306" s="56"/>
      <c r="F306" s="56"/>
      <c r="G306" s="56"/>
      <c r="H306" s="56"/>
      <c r="I306" s="56"/>
      <c r="J306" s="141" t="s">
        <v>20</v>
      </c>
      <c r="K306" s="56"/>
      <c r="L306" s="141">
        <v>0</v>
      </c>
      <c r="M306" s="56"/>
      <c r="N306" s="144" t="s">
        <v>20</v>
      </c>
      <c r="O306" s="56"/>
    </row>
    <row r="307" spans="2:15" ht="12.75">
      <c r="B307" s="155" t="s">
        <v>638</v>
      </c>
      <c r="C307" s="56"/>
      <c r="D307" s="56"/>
      <c r="E307" s="56"/>
      <c r="F307" s="56"/>
      <c r="G307" s="56"/>
      <c r="H307" s="56"/>
      <c r="I307" s="56"/>
      <c r="J307" s="156">
        <v>1176440</v>
      </c>
      <c r="K307" s="56"/>
      <c r="L307" s="156">
        <v>1098801.48</v>
      </c>
      <c r="M307" s="56"/>
      <c r="N307" s="157">
        <v>93.4</v>
      </c>
      <c r="O307" s="56"/>
    </row>
    <row r="308" spans="2:15" ht="12.75">
      <c r="B308" s="147" t="s">
        <v>114</v>
      </c>
      <c r="C308" s="56"/>
      <c r="D308" s="56"/>
      <c r="E308" s="56"/>
      <c r="F308" s="56"/>
      <c r="G308" s="56"/>
      <c r="H308" s="56"/>
      <c r="I308" s="56"/>
      <c r="J308" s="148">
        <v>943000</v>
      </c>
      <c r="K308" s="56"/>
      <c r="L308" s="148">
        <v>914923.88</v>
      </c>
      <c r="M308" s="56"/>
      <c r="N308" s="146">
        <v>97.02</v>
      </c>
      <c r="O308" s="56"/>
    </row>
    <row r="309" spans="2:15" ht="12.75">
      <c r="B309" s="147" t="s">
        <v>120</v>
      </c>
      <c r="C309" s="56"/>
      <c r="D309" s="56"/>
      <c r="E309" s="56"/>
      <c r="F309" s="56"/>
      <c r="G309" s="56"/>
      <c r="H309" s="56"/>
      <c r="I309" s="56"/>
      <c r="J309" s="148">
        <v>943000</v>
      </c>
      <c r="K309" s="56"/>
      <c r="L309" s="148">
        <v>914923.88</v>
      </c>
      <c r="M309" s="56"/>
      <c r="N309" s="146">
        <v>97.02</v>
      </c>
      <c r="O309" s="56"/>
    </row>
    <row r="310" spans="2:15" ht="12.75">
      <c r="B310" s="147" t="s">
        <v>122</v>
      </c>
      <c r="C310" s="56"/>
      <c r="D310" s="56"/>
      <c r="E310" s="56"/>
      <c r="F310" s="56"/>
      <c r="G310" s="56"/>
      <c r="H310" s="56"/>
      <c r="I310" s="56"/>
      <c r="J310" s="148">
        <v>225440</v>
      </c>
      <c r="K310" s="56"/>
      <c r="L310" s="148">
        <v>175877.6</v>
      </c>
      <c r="M310" s="56"/>
      <c r="N310" s="146">
        <v>78.02</v>
      </c>
      <c r="O310" s="56"/>
    </row>
    <row r="311" spans="2:15" ht="12.75">
      <c r="B311" s="147" t="s">
        <v>128</v>
      </c>
      <c r="C311" s="56"/>
      <c r="D311" s="56"/>
      <c r="E311" s="56"/>
      <c r="F311" s="56"/>
      <c r="G311" s="56"/>
      <c r="H311" s="56"/>
      <c r="I311" s="56"/>
      <c r="J311" s="148">
        <v>225440</v>
      </c>
      <c r="K311" s="56"/>
      <c r="L311" s="148">
        <v>175877.6</v>
      </c>
      <c r="M311" s="56"/>
      <c r="N311" s="146">
        <v>78.02</v>
      </c>
      <c r="O311" s="56"/>
    </row>
    <row r="312" spans="2:15" ht="12.75">
      <c r="B312" s="147" t="s">
        <v>175</v>
      </c>
      <c r="C312" s="56"/>
      <c r="D312" s="56"/>
      <c r="E312" s="56"/>
      <c r="F312" s="56"/>
      <c r="G312" s="56"/>
      <c r="H312" s="56"/>
      <c r="I312" s="56"/>
      <c r="J312" s="148">
        <v>8000</v>
      </c>
      <c r="K312" s="56"/>
      <c r="L312" s="148">
        <v>8000</v>
      </c>
      <c r="M312" s="56"/>
      <c r="N312" s="146">
        <v>100</v>
      </c>
      <c r="O312" s="56"/>
    </row>
    <row r="313" spans="2:15" ht="12.75">
      <c r="B313" s="147" t="s">
        <v>181</v>
      </c>
      <c r="C313" s="56"/>
      <c r="D313" s="56"/>
      <c r="E313" s="56"/>
      <c r="F313" s="56"/>
      <c r="G313" s="56"/>
      <c r="H313" s="56"/>
      <c r="I313" s="56"/>
      <c r="J313" s="148">
        <v>8000</v>
      </c>
      <c r="K313" s="56"/>
      <c r="L313" s="148">
        <v>8000</v>
      </c>
      <c r="M313" s="56"/>
      <c r="N313" s="146">
        <v>100</v>
      </c>
      <c r="O313" s="56"/>
    </row>
    <row r="314" spans="2:15" ht="12.75">
      <c r="B314" s="153" t="s">
        <v>639</v>
      </c>
      <c r="C314" s="56"/>
      <c r="D314" s="153" t="s">
        <v>640</v>
      </c>
      <c r="E314" s="56"/>
      <c r="F314" s="56"/>
      <c r="G314" s="56"/>
      <c r="H314" s="56"/>
      <c r="I314" s="56"/>
      <c r="J314" s="149">
        <v>1176440</v>
      </c>
      <c r="K314" s="56"/>
      <c r="L314" s="149">
        <v>1098801.48</v>
      </c>
      <c r="M314" s="56"/>
      <c r="N314" s="150">
        <v>93.4</v>
      </c>
      <c r="O314" s="56"/>
    </row>
    <row r="315" spans="2:15" ht="12.75">
      <c r="B315" s="154" t="s">
        <v>641</v>
      </c>
      <c r="C315" s="56"/>
      <c r="D315" s="154" t="s">
        <v>642</v>
      </c>
      <c r="E315" s="56"/>
      <c r="F315" s="56"/>
      <c r="G315" s="56"/>
      <c r="H315" s="56"/>
      <c r="I315" s="56"/>
      <c r="J315" s="151">
        <v>1056440</v>
      </c>
      <c r="K315" s="56"/>
      <c r="L315" s="151">
        <v>980801.49</v>
      </c>
      <c r="M315" s="56"/>
      <c r="N315" s="152">
        <v>92.84</v>
      </c>
      <c r="O315" s="56"/>
    </row>
    <row r="316" spans="2:15" ht="12.75">
      <c r="B316" s="147" t="s">
        <v>114</v>
      </c>
      <c r="C316" s="56"/>
      <c r="D316" s="56"/>
      <c r="E316" s="56"/>
      <c r="F316" s="56"/>
      <c r="G316" s="56"/>
      <c r="H316" s="56"/>
      <c r="I316" s="56"/>
      <c r="J316" s="148">
        <v>913000</v>
      </c>
      <c r="K316" s="56"/>
      <c r="L316" s="148">
        <v>884923.88</v>
      </c>
      <c r="M316" s="56"/>
      <c r="N316" s="146">
        <v>96.92</v>
      </c>
      <c r="O316" s="56"/>
    </row>
    <row r="317" spans="2:15" ht="12.75">
      <c r="B317" s="147" t="s">
        <v>120</v>
      </c>
      <c r="C317" s="56"/>
      <c r="D317" s="56"/>
      <c r="E317" s="56"/>
      <c r="F317" s="56"/>
      <c r="G317" s="56"/>
      <c r="H317" s="56"/>
      <c r="I317" s="56"/>
      <c r="J317" s="148">
        <v>913000</v>
      </c>
      <c r="K317" s="56"/>
      <c r="L317" s="148">
        <v>884923.88</v>
      </c>
      <c r="M317" s="56"/>
      <c r="N317" s="146">
        <v>96.92</v>
      </c>
      <c r="O317" s="56"/>
    </row>
    <row r="318" spans="2:15" ht="12.75">
      <c r="B318" s="142" t="s">
        <v>643</v>
      </c>
      <c r="C318" s="56"/>
      <c r="D318" s="142" t="s">
        <v>644</v>
      </c>
      <c r="E318" s="56"/>
      <c r="F318" s="56"/>
      <c r="G318" s="56"/>
      <c r="H318" s="56"/>
      <c r="I318" s="56"/>
      <c r="J318" s="143">
        <v>638000</v>
      </c>
      <c r="K318" s="56"/>
      <c r="L318" s="143">
        <v>628371.43</v>
      </c>
      <c r="M318" s="56"/>
      <c r="N318" s="145">
        <v>98.49</v>
      </c>
      <c r="O318" s="56"/>
    </row>
    <row r="319" spans="2:15" ht="12.75">
      <c r="B319" s="71" t="s">
        <v>645</v>
      </c>
      <c r="C319" s="56"/>
      <c r="D319" s="71" t="s">
        <v>646</v>
      </c>
      <c r="E319" s="56"/>
      <c r="F319" s="56"/>
      <c r="G319" s="56"/>
      <c r="H319" s="56"/>
      <c r="I319" s="56"/>
      <c r="J319" s="141" t="s">
        <v>20</v>
      </c>
      <c r="K319" s="56"/>
      <c r="L319" s="141">
        <v>624423.43</v>
      </c>
      <c r="M319" s="56"/>
      <c r="N319" s="144" t="s">
        <v>20</v>
      </c>
      <c r="O319" s="56"/>
    </row>
    <row r="320" spans="2:15" ht="12.75">
      <c r="B320" s="71" t="s">
        <v>647</v>
      </c>
      <c r="C320" s="56"/>
      <c r="D320" s="71" t="s">
        <v>648</v>
      </c>
      <c r="E320" s="56"/>
      <c r="F320" s="56"/>
      <c r="G320" s="56"/>
      <c r="H320" s="56"/>
      <c r="I320" s="56"/>
      <c r="J320" s="141" t="s">
        <v>20</v>
      </c>
      <c r="K320" s="56"/>
      <c r="L320" s="141">
        <v>3948</v>
      </c>
      <c r="M320" s="56"/>
      <c r="N320" s="144" t="s">
        <v>20</v>
      </c>
      <c r="O320" s="56"/>
    </row>
    <row r="321" spans="2:15" ht="12.75">
      <c r="B321" s="142" t="s">
        <v>649</v>
      </c>
      <c r="C321" s="56"/>
      <c r="D321" s="142" t="s">
        <v>650</v>
      </c>
      <c r="E321" s="56"/>
      <c r="F321" s="56"/>
      <c r="G321" s="56"/>
      <c r="H321" s="56"/>
      <c r="I321" s="56"/>
      <c r="J321" s="143">
        <v>19500</v>
      </c>
      <c r="K321" s="56"/>
      <c r="L321" s="143">
        <v>19500</v>
      </c>
      <c r="M321" s="56"/>
      <c r="N321" s="145">
        <v>100</v>
      </c>
      <c r="O321" s="56"/>
    </row>
    <row r="322" spans="2:15" ht="12.75">
      <c r="B322" s="71" t="s">
        <v>651</v>
      </c>
      <c r="C322" s="56"/>
      <c r="D322" s="71" t="s">
        <v>650</v>
      </c>
      <c r="E322" s="56"/>
      <c r="F322" s="56"/>
      <c r="G322" s="56"/>
      <c r="H322" s="56"/>
      <c r="I322" s="56"/>
      <c r="J322" s="141" t="s">
        <v>20</v>
      </c>
      <c r="K322" s="56"/>
      <c r="L322" s="141">
        <v>19500</v>
      </c>
      <c r="M322" s="56"/>
      <c r="N322" s="144" t="s">
        <v>20</v>
      </c>
      <c r="O322" s="56"/>
    </row>
    <row r="323" spans="2:15" ht="12.75">
      <c r="B323" s="142" t="s">
        <v>652</v>
      </c>
      <c r="C323" s="56"/>
      <c r="D323" s="142" t="s">
        <v>653</v>
      </c>
      <c r="E323" s="56"/>
      <c r="F323" s="56"/>
      <c r="G323" s="56"/>
      <c r="H323" s="56"/>
      <c r="I323" s="56"/>
      <c r="J323" s="143">
        <v>105000</v>
      </c>
      <c r="K323" s="56"/>
      <c r="L323" s="143">
        <v>103029.89</v>
      </c>
      <c r="M323" s="56"/>
      <c r="N323" s="145">
        <v>98.12</v>
      </c>
      <c r="O323" s="56"/>
    </row>
    <row r="324" spans="2:15" ht="12.75">
      <c r="B324" s="71" t="s">
        <v>654</v>
      </c>
      <c r="C324" s="56"/>
      <c r="D324" s="71" t="s">
        <v>655</v>
      </c>
      <c r="E324" s="56"/>
      <c r="F324" s="56"/>
      <c r="G324" s="56"/>
      <c r="H324" s="56"/>
      <c r="I324" s="56"/>
      <c r="J324" s="141" t="s">
        <v>20</v>
      </c>
      <c r="K324" s="56"/>
      <c r="L324" s="141">
        <v>103029.89</v>
      </c>
      <c r="M324" s="56"/>
      <c r="N324" s="144" t="s">
        <v>20</v>
      </c>
      <c r="O324" s="56"/>
    </row>
    <row r="325" spans="2:15" ht="12.75">
      <c r="B325" s="142" t="s">
        <v>1295</v>
      </c>
      <c r="C325" s="56"/>
      <c r="D325" s="142" t="s">
        <v>1296</v>
      </c>
      <c r="E325" s="56"/>
      <c r="F325" s="56"/>
      <c r="G325" s="56"/>
      <c r="H325" s="56"/>
      <c r="I325" s="56"/>
      <c r="J325" s="143">
        <v>25000</v>
      </c>
      <c r="K325" s="56"/>
      <c r="L325" s="143">
        <v>23310</v>
      </c>
      <c r="M325" s="56"/>
      <c r="N325" s="145">
        <v>93.24</v>
      </c>
      <c r="O325" s="56"/>
    </row>
    <row r="326" spans="2:15" ht="12.75">
      <c r="B326" s="71" t="s">
        <v>656</v>
      </c>
      <c r="C326" s="56"/>
      <c r="D326" s="71" t="s">
        <v>657</v>
      </c>
      <c r="E326" s="56"/>
      <c r="F326" s="56"/>
      <c r="G326" s="56"/>
      <c r="H326" s="56"/>
      <c r="I326" s="56"/>
      <c r="J326" s="141" t="s">
        <v>20</v>
      </c>
      <c r="K326" s="56"/>
      <c r="L326" s="141">
        <v>23310</v>
      </c>
      <c r="M326" s="56"/>
      <c r="N326" s="144" t="s">
        <v>20</v>
      </c>
      <c r="O326" s="56"/>
    </row>
    <row r="327" spans="2:15" ht="12.75">
      <c r="B327" s="142" t="s">
        <v>1299</v>
      </c>
      <c r="C327" s="56"/>
      <c r="D327" s="142" t="s">
        <v>1300</v>
      </c>
      <c r="E327" s="56"/>
      <c r="F327" s="56"/>
      <c r="G327" s="56"/>
      <c r="H327" s="56"/>
      <c r="I327" s="56"/>
      <c r="J327" s="143">
        <v>78600</v>
      </c>
      <c r="K327" s="56"/>
      <c r="L327" s="143">
        <v>65666.16</v>
      </c>
      <c r="M327" s="56"/>
      <c r="N327" s="145">
        <v>83.54</v>
      </c>
      <c r="O327" s="56"/>
    </row>
    <row r="328" spans="2:15" ht="12.75">
      <c r="B328" s="71" t="s">
        <v>1303</v>
      </c>
      <c r="C328" s="56"/>
      <c r="D328" s="71" t="s">
        <v>1304</v>
      </c>
      <c r="E328" s="56"/>
      <c r="F328" s="56"/>
      <c r="G328" s="56"/>
      <c r="H328" s="56"/>
      <c r="I328" s="56"/>
      <c r="J328" s="141" t="s">
        <v>20</v>
      </c>
      <c r="K328" s="56"/>
      <c r="L328" s="141">
        <v>65666.16</v>
      </c>
      <c r="M328" s="56"/>
      <c r="N328" s="144" t="s">
        <v>20</v>
      </c>
      <c r="O328" s="56"/>
    </row>
    <row r="329" spans="2:15" ht="12.75">
      <c r="B329" s="142" t="s">
        <v>1305</v>
      </c>
      <c r="C329" s="56"/>
      <c r="D329" s="142" t="s">
        <v>1306</v>
      </c>
      <c r="E329" s="56"/>
      <c r="F329" s="56"/>
      <c r="G329" s="56"/>
      <c r="H329" s="56"/>
      <c r="I329" s="56"/>
      <c r="J329" s="143">
        <v>37300</v>
      </c>
      <c r="K329" s="56"/>
      <c r="L329" s="143">
        <v>36980.9</v>
      </c>
      <c r="M329" s="56"/>
      <c r="N329" s="145">
        <v>99.14</v>
      </c>
      <c r="O329" s="56"/>
    </row>
    <row r="330" spans="2:15" ht="12.75">
      <c r="B330" s="71" t="s">
        <v>1309</v>
      </c>
      <c r="C330" s="56"/>
      <c r="D330" s="71" t="s">
        <v>1310</v>
      </c>
      <c r="E330" s="56"/>
      <c r="F330" s="56"/>
      <c r="G330" s="56"/>
      <c r="H330" s="56"/>
      <c r="I330" s="56"/>
      <c r="J330" s="141" t="s">
        <v>20</v>
      </c>
      <c r="K330" s="56"/>
      <c r="L330" s="141">
        <v>13720.5</v>
      </c>
      <c r="M330" s="56"/>
      <c r="N330" s="144" t="s">
        <v>20</v>
      </c>
      <c r="O330" s="56"/>
    </row>
    <row r="331" spans="2:15" ht="12.75">
      <c r="B331" s="71" t="s">
        <v>1317</v>
      </c>
      <c r="C331" s="56"/>
      <c r="D331" s="71" t="s">
        <v>1318</v>
      </c>
      <c r="E331" s="56"/>
      <c r="F331" s="56"/>
      <c r="G331" s="56"/>
      <c r="H331" s="56"/>
      <c r="I331" s="56"/>
      <c r="J331" s="141" t="s">
        <v>20</v>
      </c>
      <c r="K331" s="56"/>
      <c r="L331" s="141">
        <v>19760.4</v>
      </c>
      <c r="M331" s="56"/>
      <c r="N331" s="144" t="s">
        <v>20</v>
      </c>
      <c r="O331" s="56"/>
    </row>
    <row r="332" spans="2:15" ht="12.75">
      <c r="B332" s="71" t="s">
        <v>1319</v>
      </c>
      <c r="C332" s="56"/>
      <c r="D332" s="71" t="s">
        <v>1320</v>
      </c>
      <c r="E332" s="56"/>
      <c r="F332" s="56"/>
      <c r="G332" s="56"/>
      <c r="H332" s="56"/>
      <c r="I332" s="56"/>
      <c r="J332" s="141" t="s">
        <v>20</v>
      </c>
      <c r="K332" s="56"/>
      <c r="L332" s="141">
        <v>3500</v>
      </c>
      <c r="M332" s="56"/>
      <c r="N332" s="144" t="s">
        <v>20</v>
      </c>
      <c r="O332" s="56"/>
    </row>
    <row r="333" spans="2:15" ht="12.75">
      <c r="B333" s="142" t="s">
        <v>1321</v>
      </c>
      <c r="C333" s="56"/>
      <c r="D333" s="142" t="s">
        <v>487</v>
      </c>
      <c r="E333" s="56"/>
      <c r="F333" s="56"/>
      <c r="G333" s="56"/>
      <c r="H333" s="56"/>
      <c r="I333" s="56"/>
      <c r="J333" s="143">
        <v>1600</v>
      </c>
      <c r="K333" s="56"/>
      <c r="L333" s="143">
        <v>1530</v>
      </c>
      <c r="M333" s="56"/>
      <c r="N333" s="145">
        <v>95.63</v>
      </c>
      <c r="O333" s="56"/>
    </row>
    <row r="334" spans="2:15" ht="12.75">
      <c r="B334" s="71" t="s">
        <v>492</v>
      </c>
      <c r="C334" s="56"/>
      <c r="D334" s="71" t="s">
        <v>493</v>
      </c>
      <c r="E334" s="56"/>
      <c r="F334" s="56"/>
      <c r="G334" s="56"/>
      <c r="H334" s="56"/>
      <c r="I334" s="56"/>
      <c r="J334" s="141" t="s">
        <v>20</v>
      </c>
      <c r="K334" s="56"/>
      <c r="L334" s="141">
        <v>1530</v>
      </c>
      <c r="M334" s="56"/>
      <c r="N334" s="144" t="s">
        <v>20</v>
      </c>
      <c r="O334" s="56"/>
    </row>
    <row r="335" spans="2:15" ht="12.75">
      <c r="B335" s="142" t="s">
        <v>521</v>
      </c>
      <c r="C335" s="56"/>
      <c r="D335" s="142" t="s">
        <v>522</v>
      </c>
      <c r="E335" s="56"/>
      <c r="F335" s="56"/>
      <c r="G335" s="56"/>
      <c r="H335" s="56"/>
      <c r="I335" s="56"/>
      <c r="J335" s="143">
        <v>8000</v>
      </c>
      <c r="K335" s="56"/>
      <c r="L335" s="143">
        <v>6535.5</v>
      </c>
      <c r="M335" s="56"/>
      <c r="N335" s="145">
        <v>81.69</v>
      </c>
      <c r="O335" s="56"/>
    </row>
    <row r="336" spans="2:15" ht="12.75">
      <c r="B336" s="71" t="s">
        <v>527</v>
      </c>
      <c r="C336" s="56"/>
      <c r="D336" s="71" t="s">
        <v>528</v>
      </c>
      <c r="E336" s="56"/>
      <c r="F336" s="56"/>
      <c r="G336" s="56"/>
      <c r="H336" s="56"/>
      <c r="I336" s="56"/>
      <c r="J336" s="141" t="s">
        <v>20</v>
      </c>
      <c r="K336" s="56"/>
      <c r="L336" s="141">
        <v>6535.5</v>
      </c>
      <c r="M336" s="56"/>
      <c r="N336" s="144" t="s">
        <v>20</v>
      </c>
      <c r="O336" s="56"/>
    </row>
    <row r="337" spans="2:15" ht="12.75">
      <c r="B337" s="147" t="s">
        <v>122</v>
      </c>
      <c r="C337" s="56"/>
      <c r="D337" s="56"/>
      <c r="E337" s="56"/>
      <c r="F337" s="56"/>
      <c r="G337" s="56"/>
      <c r="H337" s="56"/>
      <c r="I337" s="56"/>
      <c r="J337" s="148">
        <v>143440</v>
      </c>
      <c r="K337" s="56"/>
      <c r="L337" s="148">
        <v>95877.61</v>
      </c>
      <c r="M337" s="56"/>
      <c r="N337" s="146">
        <v>66.84</v>
      </c>
      <c r="O337" s="56"/>
    </row>
    <row r="338" spans="2:15" ht="12.75">
      <c r="B338" s="147" t="s">
        <v>128</v>
      </c>
      <c r="C338" s="56"/>
      <c r="D338" s="56"/>
      <c r="E338" s="56"/>
      <c r="F338" s="56"/>
      <c r="G338" s="56"/>
      <c r="H338" s="56"/>
      <c r="I338" s="56"/>
      <c r="J338" s="148">
        <v>143440</v>
      </c>
      <c r="K338" s="56"/>
      <c r="L338" s="148">
        <v>95877.61</v>
      </c>
      <c r="M338" s="56"/>
      <c r="N338" s="146">
        <v>66.84</v>
      </c>
      <c r="O338" s="56"/>
    </row>
    <row r="339" spans="2:15" ht="12.75">
      <c r="B339" s="142" t="s">
        <v>1295</v>
      </c>
      <c r="C339" s="56"/>
      <c r="D339" s="142" t="s">
        <v>1296</v>
      </c>
      <c r="E339" s="56"/>
      <c r="F339" s="56"/>
      <c r="G339" s="56"/>
      <c r="H339" s="56"/>
      <c r="I339" s="56"/>
      <c r="J339" s="143">
        <v>4300</v>
      </c>
      <c r="K339" s="56"/>
      <c r="L339" s="143">
        <v>0</v>
      </c>
      <c r="M339" s="56"/>
      <c r="N339" s="145">
        <v>0</v>
      </c>
      <c r="O339" s="56"/>
    </row>
    <row r="340" spans="2:15" ht="12.75">
      <c r="B340" s="71" t="s">
        <v>656</v>
      </c>
      <c r="C340" s="56"/>
      <c r="D340" s="71" t="s">
        <v>657</v>
      </c>
      <c r="E340" s="56"/>
      <c r="F340" s="56"/>
      <c r="G340" s="56"/>
      <c r="H340" s="56"/>
      <c r="I340" s="56"/>
      <c r="J340" s="141" t="s">
        <v>20</v>
      </c>
      <c r="K340" s="56"/>
      <c r="L340" s="141">
        <v>0</v>
      </c>
      <c r="M340" s="56"/>
      <c r="N340" s="144" t="s">
        <v>20</v>
      </c>
      <c r="O340" s="56"/>
    </row>
    <row r="341" spans="2:15" ht="12.75">
      <c r="B341" s="71" t="s">
        <v>1297</v>
      </c>
      <c r="C341" s="56"/>
      <c r="D341" s="71" t="s">
        <v>1298</v>
      </c>
      <c r="E341" s="56"/>
      <c r="F341" s="56"/>
      <c r="G341" s="56"/>
      <c r="H341" s="56"/>
      <c r="I341" s="56"/>
      <c r="J341" s="141" t="s">
        <v>20</v>
      </c>
      <c r="K341" s="56"/>
      <c r="L341" s="141">
        <v>0</v>
      </c>
      <c r="M341" s="56"/>
      <c r="N341" s="144" t="s">
        <v>20</v>
      </c>
      <c r="O341" s="56"/>
    </row>
    <row r="342" spans="2:15" ht="12.75">
      <c r="B342" s="142" t="s">
        <v>1299</v>
      </c>
      <c r="C342" s="56"/>
      <c r="D342" s="142" t="s">
        <v>1300</v>
      </c>
      <c r="E342" s="56"/>
      <c r="F342" s="56"/>
      <c r="G342" s="56"/>
      <c r="H342" s="56"/>
      <c r="I342" s="56"/>
      <c r="J342" s="143">
        <v>31000</v>
      </c>
      <c r="K342" s="56"/>
      <c r="L342" s="143">
        <v>19858.67</v>
      </c>
      <c r="M342" s="56"/>
      <c r="N342" s="145">
        <v>64.06</v>
      </c>
      <c r="O342" s="56"/>
    </row>
    <row r="343" spans="2:15" ht="12.75">
      <c r="B343" s="71" t="s">
        <v>1301</v>
      </c>
      <c r="C343" s="56"/>
      <c r="D343" s="71" t="s">
        <v>1302</v>
      </c>
      <c r="E343" s="56"/>
      <c r="F343" s="56"/>
      <c r="G343" s="56"/>
      <c r="H343" s="56"/>
      <c r="I343" s="56"/>
      <c r="J343" s="141" t="s">
        <v>20</v>
      </c>
      <c r="K343" s="56"/>
      <c r="L343" s="141">
        <v>19858.67</v>
      </c>
      <c r="M343" s="56"/>
      <c r="N343" s="144" t="s">
        <v>20</v>
      </c>
      <c r="O343" s="56"/>
    </row>
    <row r="344" spans="2:15" ht="12.75">
      <c r="B344" s="71" t="s">
        <v>1303</v>
      </c>
      <c r="C344" s="56"/>
      <c r="D344" s="71" t="s">
        <v>1304</v>
      </c>
      <c r="E344" s="56"/>
      <c r="F344" s="56"/>
      <c r="G344" s="56"/>
      <c r="H344" s="56"/>
      <c r="I344" s="56"/>
      <c r="J344" s="141" t="s">
        <v>20</v>
      </c>
      <c r="K344" s="56"/>
      <c r="L344" s="141">
        <v>0</v>
      </c>
      <c r="M344" s="56"/>
      <c r="N344" s="144" t="s">
        <v>20</v>
      </c>
      <c r="O344" s="56"/>
    </row>
    <row r="345" spans="2:15" ht="12.75">
      <c r="B345" s="71" t="s">
        <v>658</v>
      </c>
      <c r="C345" s="56"/>
      <c r="D345" s="71" t="s">
        <v>659</v>
      </c>
      <c r="E345" s="56"/>
      <c r="F345" s="56"/>
      <c r="G345" s="56"/>
      <c r="H345" s="56"/>
      <c r="I345" s="56"/>
      <c r="J345" s="141" t="s">
        <v>20</v>
      </c>
      <c r="K345" s="56"/>
      <c r="L345" s="141">
        <v>0</v>
      </c>
      <c r="M345" s="56"/>
      <c r="N345" s="144" t="s">
        <v>20</v>
      </c>
      <c r="O345" s="56"/>
    </row>
    <row r="346" spans="2:15" ht="12.75">
      <c r="B346" s="142" t="s">
        <v>1305</v>
      </c>
      <c r="C346" s="56"/>
      <c r="D346" s="142" t="s">
        <v>1306</v>
      </c>
      <c r="E346" s="56"/>
      <c r="F346" s="56"/>
      <c r="G346" s="56"/>
      <c r="H346" s="56"/>
      <c r="I346" s="56"/>
      <c r="J346" s="143">
        <v>93760</v>
      </c>
      <c r="K346" s="56"/>
      <c r="L346" s="143">
        <v>69918.94</v>
      </c>
      <c r="M346" s="56"/>
      <c r="N346" s="145">
        <v>74.57</v>
      </c>
      <c r="O346" s="56"/>
    </row>
    <row r="347" spans="2:15" ht="12.75">
      <c r="B347" s="71" t="s">
        <v>1307</v>
      </c>
      <c r="C347" s="56"/>
      <c r="D347" s="71" t="s">
        <v>1308</v>
      </c>
      <c r="E347" s="56"/>
      <c r="F347" s="56"/>
      <c r="G347" s="56"/>
      <c r="H347" s="56"/>
      <c r="I347" s="56"/>
      <c r="J347" s="141" t="s">
        <v>20</v>
      </c>
      <c r="K347" s="56"/>
      <c r="L347" s="141">
        <v>5449.37</v>
      </c>
      <c r="M347" s="56"/>
      <c r="N347" s="144" t="s">
        <v>20</v>
      </c>
      <c r="O347" s="56"/>
    </row>
    <row r="348" spans="2:15" ht="12.75">
      <c r="B348" s="71" t="s">
        <v>1309</v>
      </c>
      <c r="C348" s="56"/>
      <c r="D348" s="71" t="s">
        <v>1310</v>
      </c>
      <c r="E348" s="56"/>
      <c r="F348" s="56"/>
      <c r="G348" s="56"/>
      <c r="H348" s="56"/>
      <c r="I348" s="56"/>
      <c r="J348" s="141" t="s">
        <v>20</v>
      </c>
      <c r="K348" s="56"/>
      <c r="L348" s="141">
        <v>3076.81</v>
      </c>
      <c r="M348" s="56"/>
      <c r="N348" s="144" t="s">
        <v>20</v>
      </c>
      <c r="O348" s="56"/>
    </row>
    <row r="349" spans="2:15" ht="12.75">
      <c r="B349" s="71" t="s">
        <v>1311</v>
      </c>
      <c r="C349" s="56"/>
      <c r="D349" s="71" t="s">
        <v>1312</v>
      </c>
      <c r="E349" s="56"/>
      <c r="F349" s="56"/>
      <c r="G349" s="56"/>
      <c r="H349" s="56"/>
      <c r="I349" s="56"/>
      <c r="J349" s="141" t="s">
        <v>20</v>
      </c>
      <c r="K349" s="56"/>
      <c r="L349" s="141">
        <v>960</v>
      </c>
      <c r="M349" s="56"/>
      <c r="N349" s="144" t="s">
        <v>20</v>
      </c>
      <c r="O349" s="56"/>
    </row>
    <row r="350" spans="2:15" ht="12.75">
      <c r="B350" s="71" t="s">
        <v>660</v>
      </c>
      <c r="C350" s="56"/>
      <c r="D350" s="71" t="s">
        <v>661</v>
      </c>
      <c r="E350" s="56"/>
      <c r="F350" s="56"/>
      <c r="G350" s="56"/>
      <c r="H350" s="56"/>
      <c r="I350" s="56"/>
      <c r="J350" s="141" t="s">
        <v>20</v>
      </c>
      <c r="K350" s="56"/>
      <c r="L350" s="141">
        <v>1041</v>
      </c>
      <c r="M350" s="56"/>
      <c r="N350" s="144" t="s">
        <v>20</v>
      </c>
      <c r="O350" s="56"/>
    </row>
    <row r="351" spans="2:15" ht="12.75">
      <c r="B351" s="71" t="s">
        <v>662</v>
      </c>
      <c r="C351" s="56"/>
      <c r="D351" s="71" t="s">
        <v>663</v>
      </c>
      <c r="E351" s="56"/>
      <c r="F351" s="56"/>
      <c r="G351" s="56"/>
      <c r="H351" s="56"/>
      <c r="I351" s="56"/>
      <c r="J351" s="141" t="s">
        <v>20</v>
      </c>
      <c r="K351" s="56"/>
      <c r="L351" s="141">
        <v>49747.89</v>
      </c>
      <c r="M351" s="56"/>
      <c r="N351" s="144" t="s">
        <v>20</v>
      </c>
      <c r="O351" s="56"/>
    </row>
    <row r="352" spans="2:15" ht="12.75">
      <c r="B352" s="71" t="s">
        <v>1317</v>
      </c>
      <c r="C352" s="56"/>
      <c r="D352" s="71" t="s">
        <v>1318</v>
      </c>
      <c r="E352" s="56"/>
      <c r="F352" s="56"/>
      <c r="G352" s="56"/>
      <c r="H352" s="56"/>
      <c r="I352" s="56"/>
      <c r="J352" s="141" t="s">
        <v>20</v>
      </c>
      <c r="K352" s="56"/>
      <c r="L352" s="141">
        <v>3696.24</v>
      </c>
      <c r="M352" s="56"/>
      <c r="N352" s="144" t="s">
        <v>20</v>
      </c>
      <c r="O352" s="56"/>
    </row>
    <row r="353" spans="2:15" ht="12.75">
      <c r="B353" s="71" t="s">
        <v>1319</v>
      </c>
      <c r="C353" s="56"/>
      <c r="D353" s="71" t="s">
        <v>1320</v>
      </c>
      <c r="E353" s="56"/>
      <c r="F353" s="56"/>
      <c r="G353" s="56"/>
      <c r="H353" s="56"/>
      <c r="I353" s="56"/>
      <c r="J353" s="141" t="s">
        <v>20</v>
      </c>
      <c r="K353" s="56"/>
      <c r="L353" s="141">
        <v>5947.63</v>
      </c>
      <c r="M353" s="56"/>
      <c r="N353" s="144" t="s">
        <v>20</v>
      </c>
      <c r="O353" s="56"/>
    </row>
    <row r="354" spans="2:15" ht="12.75">
      <c r="B354" s="142" t="s">
        <v>1321</v>
      </c>
      <c r="C354" s="56"/>
      <c r="D354" s="142" t="s">
        <v>487</v>
      </c>
      <c r="E354" s="56"/>
      <c r="F354" s="56"/>
      <c r="G354" s="56"/>
      <c r="H354" s="56"/>
      <c r="I354" s="56"/>
      <c r="J354" s="143">
        <v>3380</v>
      </c>
      <c r="K354" s="56"/>
      <c r="L354" s="143">
        <v>1300</v>
      </c>
      <c r="M354" s="56"/>
      <c r="N354" s="145">
        <v>38.46</v>
      </c>
      <c r="O354" s="56"/>
    </row>
    <row r="355" spans="2:15" ht="12.75">
      <c r="B355" s="71" t="s">
        <v>492</v>
      </c>
      <c r="C355" s="56"/>
      <c r="D355" s="71" t="s">
        <v>493</v>
      </c>
      <c r="E355" s="56"/>
      <c r="F355" s="56"/>
      <c r="G355" s="56"/>
      <c r="H355" s="56"/>
      <c r="I355" s="56"/>
      <c r="J355" s="141" t="s">
        <v>20</v>
      </c>
      <c r="K355" s="56"/>
      <c r="L355" s="141">
        <v>0</v>
      </c>
      <c r="M355" s="56"/>
      <c r="N355" s="144" t="s">
        <v>20</v>
      </c>
      <c r="O355" s="56"/>
    </row>
    <row r="356" spans="2:15" ht="12.75">
      <c r="B356" s="71" t="s">
        <v>494</v>
      </c>
      <c r="C356" s="56"/>
      <c r="D356" s="71" t="s">
        <v>495</v>
      </c>
      <c r="E356" s="56"/>
      <c r="F356" s="56"/>
      <c r="G356" s="56"/>
      <c r="H356" s="56"/>
      <c r="I356" s="56"/>
      <c r="J356" s="141" t="s">
        <v>20</v>
      </c>
      <c r="K356" s="56"/>
      <c r="L356" s="141">
        <v>1300</v>
      </c>
      <c r="M356" s="56"/>
      <c r="N356" s="144" t="s">
        <v>20</v>
      </c>
      <c r="O356" s="56"/>
    </row>
    <row r="357" spans="2:15" ht="12.75">
      <c r="B357" s="142" t="s">
        <v>664</v>
      </c>
      <c r="C357" s="56"/>
      <c r="D357" s="142" t="s">
        <v>665</v>
      </c>
      <c r="E357" s="56"/>
      <c r="F357" s="56"/>
      <c r="G357" s="56"/>
      <c r="H357" s="56"/>
      <c r="I357" s="56"/>
      <c r="J357" s="143">
        <v>1000</v>
      </c>
      <c r="K357" s="56"/>
      <c r="L357" s="143">
        <v>0</v>
      </c>
      <c r="M357" s="56"/>
      <c r="N357" s="145">
        <v>0</v>
      </c>
      <c r="O357" s="56"/>
    </row>
    <row r="358" spans="2:15" ht="12.75">
      <c r="B358" s="71" t="s">
        <v>666</v>
      </c>
      <c r="C358" s="56"/>
      <c r="D358" s="71" t="s">
        <v>667</v>
      </c>
      <c r="E358" s="56"/>
      <c r="F358" s="56"/>
      <c r="G358" s="56"/>
      <c r="H358" s="56"/>
      <c r="I358" s="56"/>
      <c r="J358" s="141" t="s">
        <v>20</v>
      </c>
      <c r="K358" s="56"/>
      <c r="L358" s="141">
        <v>0</v>
      </c>
      <c r="M358" s="56"/>
      <c r="N358" s="144" t="s">
        <v>20</v>
      </c>
      <c r="O358" s="56"/>
    </row>
    <row r="359" spans="2:15" ht="12.75">
      <c r="B359" s="142" t="s">
        <v>521</v>
      </c>
      <c r="C359" s="56"/>
      <c r="D359" s="142" t="s">
        <v>522</v>
      </c>
      <c r="E359" s="56"/>
      <c r="F359" s="56"/>
      <c r="G359" s="56"/>
      <c r="H359" s="56"/>
      <c r="I359" s="56"/>
      <c r="J359" s="143">
        <v>10000</v>
      </c>
      <c r="K359" s="56"/>
      <c r="L359" s="143">
        <v>4800</v>
      </c>
      <c r="M359" s="56"/>
      <c r="N359" s="145">
        <v>48</v>
      </c>
      <c r="O359" s="56"/>
    </row>
    <row r="360" spans="2:15" ht="12.75">
      <c r="B360" s="71" t="s">
        <v>523</v>
      </c>
      <c r="C360" s="56"/>
      <c r="D360" s="71" t="s">
        <v>524</v>
      </c>
      <c r="E360" s="56"/>
      <c r="F360" s="56"/>
      <c r="G360" s="56"/>
      <c r="H360" s="56"/>
      <c r="I360" s="56"/>
      <c r="J360" s="141" t="s">
        <v>20</v>
      </c>
      <c r="K360" s="56"/>
      <c r="L360" s="141">
        <v>4800</v>
      </c>
      <c r="M360" s="56"/>
      <c r="N360" s="144" t="s">
        <v>20</v>
      </c>
      <c r="O360" s="56"/>
    </row>
    <row r="361" spans="2:15" ht="12.75">
      <c r="B361" s="154" t="s">
        <v>668</v>
      </c>
      <c r="C361" s="56"/>
      <c r="D361" s="154" t="s">
        <v>669</v>
      </c>
      <c r="E361" s="56"/>
      <c r="F361" s="56"/>
      <c r="G361" s="56"/>
      <c r="H361" s="56"/>
      <c r="I361" s="56"/>
      <c r="J361" s="151">
        <v>120000</v>
      </c>
      <c r="K361" s="56"/>
      <c r="L361" s="151">
        <v>117999.99</v>
      </c>
      <c r="M361" s="56"/>
      <c r="N361" s="152">
        <v>98.33</v>
      </c>
      <c r="O361" s="56"/>
    </row>
    <row r="362" spans="2:15" ht="12.75">
      <c r="B362" s="147" t="s">
        <v>114</v>
      </c>
      <c r="C362" s="56"/>
      <c r="D362" s="56"/>
      <c r="E362" s="56"/>
      <c r="F362" s="56"/>
      <c r="G362" s="56"/>
      <c r="H362" s="56"/>
      <c r="I362" s="56"/>
      <c r="J362" s="148">
        <v>30000</v>
      </c>
      <c r="K362" s="56"/>
      <c r="L362" s="148">
        <v>30000</v>
      </c>
      <c r="M362" s="56"/>
      <c r="N362" s="146">
        <v>100</v>
      </c>
      <c r="O362" s="56"/>
    </row>
    <row r="363" spans="2:15" ht="12.75">
      <c r="B363" s="147" t="s">
        <v>120</v>
      </c>
      <c r="C363" s="56"/>
      <c r="D363" s="56"/>
      <c r="E363" s="56"/>
      <c r="F363" s="56"/>
      <c r="G363" s="56"/>
      <c r="H363" s="56"/>
      <c r="I363" s="56"/>
      <c r="J363" s="148">
        <v>30000</v>
      </c>
      <c r="K363" s="56"/>
      <c r="L363" s="148">
        <v>30000</v>
      </c>
      <c r="M363" s="56"/>
      <c r="N363" s="146">
        <v>100</v>
      </c>
      <c r="O363" s="56"/>
    </row>
    <row r="364" spans="2:15" ht="12.75">
      <c r="B364" s="142" t="s">
        <v>670</v>
      </c>
      <c r="C364" s="56"/>
      <c r="D364" s="142" t="s">
        <v>671</v>
      </c>
      <c r="E364" s="56"/>
      <c r="F364" s="56"/>
      <c r="G364" s="56"/>
      <c r="H364" s="56"/>
      <c r="I364" s="56"/>
      <c r="J364" s="143">
        <v>30000</v>
      </c>
      <c r="K364" s="56"/>
      <c r="L364" s="143">
        <v>30000</v>
      </c>
      <c r="M364" s="56"/>
      <c r="N364" s="145">
        <v>100</v>
      </c>
      <c r="O364" s="56"/>
    </row>
    <row r="365" spans="2:15" ht="12.75">
      <c r="B365" s="71" t="s">
        <v>672</v>
      </c>
      <c r="C365" s="56"/>
      <c r="D365" s="71" t="s">
        <v>673</v>
      </c>
      <c r="E365" s="56"/>
      <c r="F365" s="56"/>
      <c r="G365" s="56"/>
      <c r="H365" s="56"/>
      <c r="I365" s="56"/>
      <c r="J365" s="141" t="s">
        <v>20</v>
      </c>
      <c r="K365" s="56"/>
      <c r="L365" s="141">
        <v>30000</v>
      </c>
      <c r="M365" s="56"/>
      <c r="N365" s="144" t="s">
        <v>20</v>
      </c>
      <c r="O365" s="56"/>
    </row>
    <row r="366" spans="2:15" ht="12.75">
      <c r="B366" s="147" t="s">
        <v>122</v>
      </c>
      <c r="C366" s="56"/>
      <c r="D366" s="56"/>
      <c r="E366" s="56"/>
      <c r="F366" s="56"/>
      <c r="G366" s="56"/>
      <c r="H366" s="56"/>
      <c r="I366" s="56"/>
      <c r="J366" s="148">
        <v>82000</v>
      </c>
      <c r="K366" s="56"/>
      <c r="L366" s="148">
        <v>79999.99</v>
      </c>
      <c r="M366" s="56"/>
      <c r="N366" s="146">
        <v>97.56</v>
      </c>
      <c r="O366" s="56"/>
    </row>
    <row r="367" spans="2:15" ht="12.75">
      <c r="B367" s="147" t="s">
        <v>128</v>
      </c>
      <c r="C367" s="56"/>
      <c r="D367" s="56"/>
      <c r="E367" s="56"/>
      <c r="F367" s="56"/>
      <c r="G367" s="56"/>
      <c r="H367" s="56"/>
      <c r="I367" s="56"/>
      <c r="J367" s="148">
        <v>82000</v>
      </c>
      <c r="K367" s="56"/>
      <c r="L367" s="148">
        <v>79999.99</v>
      </c>
      <c r="M367" s="56"/>
      <c r="N367" s="146">
        <v>97.56</v>
      </c>
      <c r="O367" s="56"/>
    </row>
    <row r="368" spans="2:15" ht="12.75">
      <c r="B368" s="142" t="s">
        <v>670</v>
      </c>
      <c r="C368" s="56"/>
      <c r="D368" s="142" t="s">
        <v>671</v>
      </c>
      <c r="E368" s="56"/>
      <c r="F368" s="56"/>
      <c r="G368" s="56"/>
      <c r="H368" s="56"/>
      <c r="I368" s="56"/>
      <c r="J368" s="143">
        <v>82000</v>
      </c>
      <c r="K368" s="56"/>
      <c r="L368" s="143">
        <v>79999.99</v>
      </c>
      <c r="M368" s="56"/>
      <c r="N368" s="145">
        <v>97.56</v>
      </c>
      <c r="O368" s="56"/>
    </row>
    <row r="369" spans="2:15" ht="12.75">
      <c r="B369" s="71" t="s">
        <v>672</v>
      </c>
      <c r="C369" s="56"/>
      <c r="D369" s="71" t="s">
        <v>673</v>
      </c>
      <c r="E369" s="56"/>
      <c r="F369" s="56"/>
      <c r="G369" s="56"/>
      <c r="H369" s="56"/>
      <c r="I369" s="56"/>
      <c r="J369" s="141" t="s">
        <v>20</v>
      </c>
      <c r="K369" s="56"/>
      <c r="L369" s="141">
        <v>79999.99</v>
      </c>
      <c r="M369" s="56"/>
      <c r="N369" s="144" t="s">
        <v>20</v>
      </c>
      <c r="O369" s="56"/>
    </row>
    <row r="370" spans="2:15" ht="12.75">
      <c r="B370" s="147" t="s">
        <v>175</v>
      </c>
      <c r="C370" s="56"/>
      <c r="D370" s="56"/>
      <c r="E370" s="56"/>
      <c r="F370" s="56"/>
      <c r="G370" s="56"/>
      <c r="H370" s="56"/>
      <c r="I370" s="56"/>
      <c r="J370" s="148">
        <v>8000</v>
      </c>
      <c r="K370" s="56"/>
      <c r="L370" s="148">
        <v>8000</v>
      </c>
      <c r="M370" s="56"/>
      <c r="N370" s="146">
        <v>100</v>
      </c>
      <c r="O370" s="56"/>
    </row>
    <row r="371" spans="2:15" ht="12.75">
      <c r="B371" s="147" t="s">
        <v>181</v>
      </c>
      <c r="C371" s="56"/>
      <c r="D371" s="56"/>
      <c r="E371" s="56"/>
      <c r="F371" s="56"/>
      <c r="G371" s="56"/>
      <c r="H371" s="56"/>
      <c r="I371" s="56"/>
      <c r="J371" s="148">
        <v>8000</v>
      </c>
      <c r="K371" s="56"/>
      <c r="L371" s="148">
        <v>8000</v>
      </c>
      <c r="M371" s="56"/>
      <c r="N371" s="146">
        <v>100</v>
      </c>
      <c r="O371" s="56"/>
    </row>
    <row r="372" spans="2:15" ht="12.75">
      <c r="B372" s="142" t="s">
        <v>670</v>
      </c>
      <c r="C372" s="56"/>
      <c r="D372" s="142" t="s">
        <v>671</v>
      </c>
      <c r="E372" s="56"/>
      <c r="F372" s="56"/>
      <c r="G372" s="56"/>
      <c r="H372" s="56"/>
      <c r="I372" s="56"/>
      <c r="J372" s="143">
        <v>8000</v>
      </c>
      <c r="K372" s="56"/>
      <c r="L372" s="143">
        <v>8000</v>
      </c>
      <c r="M372" s="56"/>
      <c r="N372" s="145">
        <v>100</v>
      </c>
      <c r="O372" s="56"/>
    </row>
    <row r="373" spans="2:15" ht="12.75">
      <c r="B373" s="71" t="s">
        <v>672</v>
      </c>
      <c r="C373" s="56"/>
      <c r="D373" s="71" t="s">
        <v>673</v>
      </c>
      <c r="E373" s="56"/>
      <c r="F373" s="56"/>
      <c r="G373" s="56"/>
      <c r="H373" s="56"/>
      <c r="I373" s="56"/>
      <c r="J373" s="141" t="s">
        <v>20</v>
      </c>
      <c r="K373" s="56"/>
      <c r="L373" s="141">
        <v>8000</v>
      </c>
      <c r="M373" s="56"/>
      <c r="N373" s="144" t="s">
        <v>20</v>
      </c>
      <c r="O373" s="56"/>
    </row>
    <row r="374" spans="2:15" ht="12.75">
      <c r="B374" s="155" t="s">
        <v>674</v>
      </c>
      <c r="C374" s="56"/>
      <c r="D374" s="56"/>
      <c r="E374" s="56"/>
      <c r="F374" s="56"/>
      <c r="G374" s="56"/>
      <c r="H374" s="56"/>
      <c r="I374" s="56"/>
      <c r="J374" s="156">
        <v>6198815</v>
      </c>
      <c r="K374" s="56"/>
      <c r="L374" s="156">
        <v>5869284.99</v>
      </c>
      <c r="M374" s="56"/>
      <c r="N374" s="157">
        <v>94.68</v>
      </c>
      <c r="O374" s="56"/>
    </row>
    <row r="375" spans="2:15" ht="12.75">
      <c r="B375" s="147" t="s">
        <v>114</v>
      </c>
      <c r="C375" s="56"/>
      <c r="D375" s="56"/>
      <c r="E375" s="56"/>
      <c r="F375" s="56"/>
      <c r="G375" s="56"/>
      <c r="H375" s="56"/>
      <c r="I375" s="56"/>
      <c r="J375" s="148">
        <v>4847200</v>
      </c>
      <c r="K375" s="56"/>
      <c r="L375" s="148">
        <v>4671329.32</v>
      </c>
      <c r="M375" s="56"/>
      <c r="N375" s="146">
        <v>96.37</v>
      </c>
      <c r="O375" s="56"/>
    </row>
    <row r="376" spans="2:15" ht="12.75">
      <c r="B376" s="147" t="s">
        <v>120</v>
      </c>
      <c r="C376" s="56"/>
      <c r="D376" s="56"/>
      <c r="E376" s="56"/>
      <c r="F376" s="56"/>
      <c r="G376" s="56"/>
      <c r="H376" s="56"/>
      <c r="I376" s="56"/>
      <c r="J376" s="148">
        <v>4847200</v>
      </c>
      <c r="K376" s="56"/>
      <c r="L376" s="148">
        <v>4671329.32</v>
      </c>
      <c r="M376" s="56"/>
      <c r="N376" s="146">
        <v>96.37</v>
      </c>
      <c r="O376" s="56"/>
    </row>
    <row r="377" spans="2:15" ht="12.75">
      <c r="B377" s="147" t="s">
        <v>122</v>
      </c>
      <c r="C377" s="56"/>
      <c r="D377" s="56"/>
      <c r="E377" s="56"/>
      <c r="F377" s="56"/>
      <c r="G377" s="56"/>
      <c r="H377" s="56"/>
      <c r="I377" s="56"/>
      <c r="J377" s="148">
        <v>1331615</v>
      </c>
      <c r="K377" s="56"/>
      <c r="L377" s="148">
        <v>1182022.75</v>
      </c>
      <c r="M377" s="56"/>
      <c r="N377" s="146">
        <v>88.77</v>
      </c>
      <c r="O377" s="56"/>
    </row>
    <row r="378" spans="2:15" ht="12.75">
      <c r="B378" s="147" t="s">
        <v>128</v>
      </c>
      <c r="C378" s="56"/>
      <c r="D378" s="56"/>
      <c r="E378" s="56"/>
      <c r="F378" s="56"/>
      <c r="G378" s="56"/>
      <c r="H378" s="56"/>
      <c r="I378" s="56"/>
      <c r="J378" s="148">
        <v>1331615</v>
      </c>
      <c r="K378" s="56"/>
      <c r="L378" s="148">
        <v>1182022.75</v>
      </c>
      <c r="M378" s="56"/>
      <c r="N378" s="146">
        <v>88.77</v>
      </c>
      <c r="O378" s="56"/>
    </row>
    <row r="379" spans="2:15" ht="12.75">
      <c r="B379" s="147" t="s">
        <v>175</v>
      </c>
      <c r="C379" s="56"/>
      <c r="D379" s="56"/>
      <c r="E379" s="56"/>
      <c r="F379" s="56"/>
      <c r="G379" s="56"/>
      <c r="H379" s="56"/>
      <c r="I379" s="56"/>
      <c r="J379" s="148">
        <v>20000</v>
      </c>
      <c r="K379" s="56"/>
      <c r="L379" s="148">
        <v>15932.92</v>
      </c>
      <c r="M379" s="56"/>
      <c r="N379" s="146">
        <v>79.66</v>
      </c>
      <c r="O379" s="56"/>
    </row>
    <row r="380" spans="2:15" ht="12.75">
      <c r="B380" s="147" t="s">
        <v>181</v>
      </c>
      <c r="C380" s="56"/>
      <c r="D380" s="56"/>
      <c r="E380" s="56"/>
      <c r="F380" s="56"/>
      <c r="G380" s="56"/>
      <c r="H380" s="56"/>
      <c r="I380" s="56"/>
      <c r="J380" s="148">
        <v>20000</v>
      </c>
      <c r="K380" s="56"/>
      <c r="L380" s="148">
        <v>15932.92</v>
      </c>
      <c r="M380" s="56"/>
      <c r="N380" s="146">
        <v>79.66</v>
      </c>
      <c r="O380" s="56"/>
    </row>
    <row r="381" spans="2:15" ht="12.75">
      <c r="B381" s="153" t="s">
        <v>675</v>
      </c>
      <c r="C381" s="56"/>
      <c r="D381" s="153" t="s">
        <v>676</v>
      </c>
      <c r="E381" s="56"/>
      <c r="F381" s="56"/>
      <c r="G381" s="56"/>
      <c r="H381" s="56"/>
      <c r="I381" s="56"/>
      <c r="J381" s="149">
        <v>6198815</v>
      </c>
      <c r="K381" s="56"/>
      <c r="L381" s="149">
        <v>5869284.99</v>
      </c>
      <c r="M381" s="56"/>
      <c r="N381" s="150">
        <v>94.68</v>
      </c>
      <c r="O381" s="56"/>
    </row>
    <row r="382" spans="2:15" ht="12.75">
      <c r="B382" s="154" t="s">
        <v>677</v>
      </c>
      <c r="C382" s="56"/>
      <c r="D382" s="154" t="s">
        <v>678</v>
      </c>
      <c r="E382" s="56"/>
      <c r="F382" s="56"/>
      <c r="G382" s="56"/>
      <c r="H382" s="56"/>
      <c r="I382" s="56"/>
      <c r="J382" s="151">
        <v>6141315</v>
      </c>
      <c r="K382" s="56"/>
      <c r="L382" s="151">
        <v>5830689.43</v>
      </c>
      <c r="M382" s="56"/>
      <c r="N382" s="152">
        <v>94.94</v>
      </c>
      <c r="O382" s="56"/>
    </row>
    <row r="383" spans="2:15" ht="12.75">
      <c r="B383" s="147" t="s">
        <v>114</v>
      </c>
      <c r="C383" s="56"/>
      <c r="D383" s="56"/>
      <c r="E383" s="56"/>
      <c r="F383" s="56"/>
      <c r="G383" s="56"/>
      <c r="H383" s="56"/>
      <c r="I383" s="56"/>
      <c r="J383" s="148">
        <v>4847200</v>
      </c>
      <c r="K383" s="56"/>
      <c r="L383" s="148">
        <v>4671329.32</v>
      </c>
      <c r="M383" s="56"/>
      <c r="N383" s="146">
        <v>96.37</v>
      </c>
      <c r="O383" s="56"/>
    </row>
    <row r="384" spans="2:15" ht="12.75">
      <c r="B384" s="147" t="s">
        <v>120</v>
      </c>
      <c r="C384" s="56"/>
      <c r="D384" s="56"/>
      <c r="E384" s="56"/>
      <c r="F384" s="56"/>
      <c r="G384" s="56"/>
      <c r="H384" s="56"/>
      <c r="I384" s="56"/>
      <c r="J384" s="148">
        <v>4847200</v>
      </c>
      <c r="K384" s="56"/>
      <c r="L384" s="148">
        <v>4671329.32</v>
      </c>
      <c r="M384" s="56"/>
      <c r="N384" s="146">
        <v>96.37</v>
      </c>
      <c r="O384" s="56"/>
    </row>
    <row r="385" spans="2:15" ht="12.75">
      <c r="B385" s="142" t="s">
        <v>643</v>
      </c>
      <c r="C385" s="56"/>
      <c r="D385" s="142" t="s">
        <v>644</v>
      </c>
      <c r="E385" s="56"/>
      <c r="F385" s="56"/>
      <c r="G385" s="56"/>
      <c r="H385" s="56"/>
      <c r="I385" s="56"/>
      <c r="J385" s="143">
        <v>3699500</v>
      </c>
      <c r="K385" s="56"/>
      <c r="L385" s="143">
        <v>3592087.66</v>
      </c>
      <c r="M385" s="56"/>
      <c r="N385" s="145">
        <v>97.1</v>
      </c>
      <c r="O385" s="56"/>
    </row>
    <row r="386" spans="2:15" ht="12.75">
      <c r="B386" s="71" t="s">
        <v>645</v>
      </c>
      <c r="C386" s="56"/>
      <c r="D386" s="71" t="s">
        <v>646</v>
      </c>
      <c r="E386" s="56"/>
      <c r="F386" s="56"/>
      <c r="G386" s="56"/>
      <c r="H386" s="56"/>
      <c r="I386" s="56"/>
      <c r="J386" s="141" t="s">
        <v>20</v>
      </c>
      <c r="K386" s="56"/>
      <c r="L386" s="141">
        <v>3568963.66</v>
      </c>
      <c r="M386" s="56"/>
      <c r="N386" s="144" t="s">
        <v>20</v>
      </c>
      <c r="O386" s="56"/>
    </row>
    <row r="387" spans="2:15" ht="12.75">
      <c r="B387" s="71" t="s">
        <v>647</v>
      </c>
      <c r="C387" s="56"/>
      <c r="D387" s="71" t="s">
        <v>648</v>
      </c>
      <c r="E387" s="56"/>
      <c r="F387" s="56"/>
      <c r="G387" s="56"/>
      <c r="H387" s="56"/>
      <c r="I387" s="56"/>
      <c r="J387" s="141" t="s">
        <v>20</v>
      </c>
      <c r="K387" s="56"/>
      <c r="L387" s="141">
        <v>23124</v>
      </c>
      <c r="M387" s="56"/>
      <c r="N387" s="144" t="s">
        <v>20</v>
      </c>
      <c r="O387" s="56"/>
    </row>
    <row r="388" spans="2:15" ht="12.75">
      <c r="B388" s="142" t="s">
        <v>649</v>
      </c>
      <c r="C388" s="56"/>
      <c r="D388" s="142" t="s">
        <v>650</v>
      </c>
      <c r="E388" s="56"/>
      <c r="F388" s="56"/>
      <c r="G388" s="56"/>
      <c r="H388" s="56"/>
      <c r="I388" s="56"/>
      <c r="J388" s="143">
        <v>234700</v>
      </c>
      <c r="K388" s="56"/>
      <c r="L388" s="143">
        <v>191346.9</v>
      </c>
      <c r="M388" s="56"/>
      <c r="N388" s="145">
        <v>81.53</v>
      </c>
      <c r="O388" s="56"/>
    </row>
    <row r="389" spans="2:15" ht="12.75">
      <c r="B389" s="71" t="s">
        <v>651</v>
      </c>
      <c r="C389" s="56"/>
      <c r="D389" s="71" t="s">
        <v>650</v>
      </c>
      <c r="E389" s="56"/>
      <c r="F389" s="56"/>
      <c r="G389" s="56"/>
      <c r="H389" s="56"/>
      <c r="I389" s="56"/>
      <c r="J389" s="141" t="s">
        <v>20</v>
      </c>
      <c r="K389" s="56"/>
      <c r="L389" s="141">
        <v>191346.9</v>
      </c>
      <c r="M389" s="56"/>
      <c r="N389" s="144" t="s">
        <v>20</v>
      </c>
      <c r="O389" s="56"/>
    </row>
    <row r="390" spans="2:15" ht="12.75">
      <c r="B390" s="142" t="s">
        <v>652</v>
      </c>
      <c r="C390" s="56"/>
      <c r="D390" s="142" t="s">
        <v>653</v>
      </c>
      <c r="E390" s="56"/>
      <c r="F390" s="56"/>
      <c r="G390" s="56"/>
      <c r="H390" s="56"/>
      <c r="I390" s="56"/>
      <c r="J390" s="143">
        <v>604000</v>
      </c>
      <c r="K390" s="56"/>
      <c r="L390" s="143">
        <v>589437.9</v>
      </c>
      <c r="M390" s="56"/>
      <c r="N390" s="145">
        <v>97.59</v>
      </c>
      <c r="O390" s="56"/>
    </row>
    <row r="391" spans="2:15" ht="12.75">
      <c r="B391" s="71" t="s">
        <v>654</v>
      </c>
      <c r="C391" s="56"/>
      <c r="D391" s="71" t="s">
        <v>655</v>
      </c>
      <c r="E391" s="56"/>
      <c r="F391" s="56"/>
      <c r="G391" s="56"/>
      <c r="H391" s="56"/>
      <c r="I391" s="56"/>
      <c r="J391" s="141" t="s">
        <v>20</v>
      </c>
      <c r="K391" s="56"/>
      <c r="L391" s="141">
        <v>589437.9</v>
      </c>
      <c r="M391" s="56"/>
      <c r="N391" s="144" t="s">
        <v>20</v>
      </c>
      <c r="O391" s="56"/>
    </row>
    <row r="392" spans="2:15" ht="12.75">
      <c r="B392" s="142" t="s">
        <v>1295</v>
      </c>
      <c r="C392" s="56"/>
      <c r="D392" s="142" t="s">
        <v>1296</v>
      </c>
      <c r="E392" s="56"/>
      <c r="F392" s="56"/>
      <c r="G392" s="56"/>
      <c r="H392" s="56"/>
      <c r="I392" s="56"/>
      <c r="J392" s="143">
        <v>270000</v>
      </c>
      <c r="K392" s="56"/>
      <c r="L392" s="143">
        <v>261666.4</v>
      </c>
      <c r="M392" s="56"/>
      <c r="N392" s="145">
        <v>96.91</v>
      </c>
      <c r="O392" s="56"/>
    </row>
    <row r="393" spans="2:15" ht="12.75">
      <c r="B393" s="71" t="s">
        <v>656</v>
      </c>
      <c r="C393" s="56"/>
      <c r="D393" s="71" t="s">
        <v>657</v>
      </c>
      <c r="E393" s="56"/>
      <c r="F393" s="56"/>
      <c r="G393" s="56"/>
      <c r="H393" s="56"/>
      <c r="I393" s="56"/>
      <c r="J393" s="141" t="s">
        <v>20</v>
      </c>
      <c r="K393" s="56"/>
      <c r="L393" s="141">
        <v>261666.4</v>
      </c>
      <c r="M393" s="56"/>
      <c r="N393" s="144" t="s">
        <v>20</v>
      </c>
      <c r="O393" s="56"/>
    </row>
    <row r="394" spans="2:15" ht="12.75">
      <c r="B394" s="142" t="s">
        <v>1305</v>
      </c>
      <c r="C394" s="56"/>
      <c r="D394" s="142" t="s">
        <v>1306</v>
      </c>
      <c r="E394" s="56"/>
      <c r="F394" s="56"/>
      <c r="G394" s="56"/>
      <c r="H394" s="56"/>
      <c r="I394" s="56"/>
      <c r="J394" s="143">
        <v>39000</v>
      </c>
      <c r="K394" s="56"/>
      <c r="L394" s="143">
        <v>36790.46</v>
      </c>
      <c r="M394" s="56"/>
      <c r="N394" s="145">
        <v>94.33</v>
      </c>
      <c r="O394" s="56"/>
    </row>
    <row r="395" spans="2:15" ht="12.75">
      <c r="B395" s="71" t="s">
        <v>1309</v>
      </c>
      <c r="C395" s="56"/>
      <c r="D395" s="71" t="s">
        <v>1310</v>
      </c>
      <c r="E395" s="56"/>
      <c r="F395" s="56"/>
      <c r="G395" s="56"/>
      <c r="H395" s="56"/>
      <c r="I395" s="56"/>
      <c r="J395" s="141" t="s">
        <v>20</v>
      </c>
      <c r="K395" s="56"/>
      <c r="L395" s="141">
        <v>0</v>
      </c>
      <c r="M395" s="56"/>
      <c r="N395" s="144" t="s">
        <v>20</v>
      </c>
      <c r="O395" s="56"/>
    </row>
    <row r="396" spans="2:15" ht="12.75">
      <c r="B396" s="71" t="s">
        <v>1313</v>
      </c>
      <c r="C396" s="56"/>
      <c r="D396" s="71" t="s">
        <v>1314</v>
      </c>
      <c r="E396" s="56"/>
      <c r="F396" s="56"/>
      <c r="G396" s="56"/>
      <c r="H396" s="56"/>
      <c r="I396" s="56"/>
      <c r="J396" s="141" t="s">
        <v>20</v>
      </c>
      <c r="K396" s="56"/>
      <c r="L396" s="141">
        <v>1790.46</v>
      </c>
      <c r="M396" s="56"/>
      <c r="N396" s="144" t="s">
        <v>20</v>
      </c>
      <c r="O396" s="56"/>
    </row>
    <row r="397" spans="2:15" ht="12.75">
      <c r="B397" s="71" t="s">
        <v>662</v>
      </c>
      <c r="C397" s="56"/>
      <c r="D397" s="71" t="s">
        <v>663</v>
      </c>
      <c r="E397" s="56"/>
      <c r="F397" s="56"/>
      <c r="G397" s="56"/>
      <c r="H397" s="56"/>
      <c r="I397" s="56"/>
      <c r="J397" s="141" t="s">
        <v>20</v>
      </c>
      <c r="K397" s="56"/>
      <c r="L397" s="141">
        <v>35000</v>
      </c>
      <c r="M397" s="56"/>
      <c r="N397" s="144" t="s">
        <v>20</v>
      </c>
      <c r="O397" s="56"/>
    </row>
    <row r="398" spans="2:15" ht="12.75">
      <c r="B398" s="147" t="s">
        <v>122</v>
      </c>
      <c r="C398" s="56"/>
      <c r="D398" s="56"/>
      <c r="E398" s="56"/>
      <c r="F398" s="56"/>
      <c r="G398" s="56"/>
      <c r="H398" s="56"/>
      <c r="I398" s="56"/>
      <c r="J398" s="148">
        <v>1284115</v>
      </c>
      <c r="K398" s="56"/>
      <c r="L398" s="148">
        <v>1151123.75</v>
      </c>
      <c r="M398" s="56"/>
      <c r="N398" s="146">
        <v>89.64</v>
      </c>
      <c r="O398" s="56"/>
    </row>
    <row r="399" spans="2:15" ht="12.75">
      <c r="B399" s="147" t="s">
        <v>128</v>
      </c>
      <c r="C399" s="56"/>
      <c r="D399" s="56"/>
      <c r="E399" s="56"/>
      <c r="F399" s="56"/>
      <c r="G399" s="56"/>
      <c r="H399" s="56"/>
      <c r="I399" s="56"/>
      <c r="J399" s="148">
        <v>1284115</v>
      </c>
      <c r="K399" s="56"/>
      <c r="L399" s="148">
        <v>1151123.75</v>
      </c>
      <c r="M399" s="56"/>
      <c r="N399" s="146">
        <v>89.64</v>
      </c>
      <c r="O399" s="56"/>
    </row>
    <row r="400" spans="2:15" ht="12.75">
      <c r="B400" s="142" t="s">
        <v>649</v>
      </c>
      <c r="C400" s="56"/>
      <c r="D400" s="142" t="s">
        <v>650</v>
      </c>
      <c r="E400" s="56"/>
      <c r="F400" s="56"/>
      <c r="G400" s="56"/>
      <c r="H400" s="56"/>
      <c r="I400" s="56"/>
      <c r="J400" s="143">
        <v>8300</v>
      </c>
      <c r="K400" s="56"/>
      <c r="L400" s="143">
        <v>8243.84</v>
      </c>
      <c r="M400" s="56"/>
      <c r="N400" s="145">
        <v>99.32</v>
      </c>
      <c r="O400" s="56"/>
    </row>
    <row r="401" spans="2:15" ht="12.75">
      <c r="B401" s="71" t="s">
        <v>651</v>
      </c>
      <c r="C401" s="56"/>
      <c r="D401" s="71" t="s">
        <v>650</v>
      </c>
      <c r="E401" s="56"/>
      <c r="F401" s="56"/>
      <c r="G401" s="56"/>
      <c r="H401" s="56"/>
      <c r="I401" s="56"/>
      <c r="J401" s="141" t="s">
        <v>20</v>
      </c>
      <c r="K401" s="56"/>
      <c r="L401" s="141">
        <v>8243.84</v>
      </c>
      <c r="M401" s="56"/>
      <c r="N401" s="144" t="s">
        <v>20</v>
      </c>
      <c r="O401" s="56"/>
    </row>
    <row r="402" spans="2:15" ht="12.75">
      <c r="B402" s="142" t="s">
        <v>1295</v>
      </c>
      <c r="C402" s="56"/>
      <c r="D402" s="142" t="s">
        <v>1296</v>
      </c>
      <c r="E402" s="56"/>
      <c r="F402" s="56"/>
      <c r="G402" s="56"/>
      <c r="H402" s="56"/>
      <c r="I402" s="56"/>
      <c r="J402" s="143">
        <v>26500</v>
      </c>
      <c r="K402" s="56"/>
      <c r="L402" s="143">
        <v>19999.4</v>
      </c>
      <c r="M402" s="56"/>
      <c r="N402" s="145">
        <v>75.47</v>
      </c>
      <c r="O402" s="56"/>
    </row>
    <row r="403" spans="2:15" ht="12.75">
      <c r="B403" s="71" t="s">
        <v>679</v>
      </c>
      <c r="C403" s="56"/>
      <c r="D403" s="71" t="s">
        <v>680</v>
      </c>
      <c r="E403" s="56"/>
      <c r="F403" s="56"/>
      <c r="G403" s="56"/>
      <c r="H403" s="56"/>
      <c r="I403" s="56"/>
      <c r="J403" s="141" t="s">
        <v>20</v>
      </c>
      <c r="K403" s="56"/>
      <c r="L403" s="141">
        <v>6993</v>
      </c>
      <c r="M403" s="56"/>
      <c r="N403" s="144" t="s">
        <v>20</v>
      </c>
      <c r="O403" s="56"/>
    </row>
    <row r="404" spans="2:15" ht="12.75">
      <c r="B404" s="71" t="s">
        <v>1297</v>
      </c>
      <c r="C404" s="56"/>
      <c r="D404" s="71" t="s">
        <v>1298</v>
      </c>
      <c r="E404" s="56"/>
      <c r="F404" s="56"/>
      <c r="G404" s="56"/>
      <c r="H404" s="56"/>
      <c r="I404" s="56"/>
      <c r="J404" s="141" t="s">
        <v>20</v>
      </c>
      <c r="K404" s="56"/>
      <c r="L404" s="141">
        <v>13006.4</v>
      </c>
      <c r="M404" s="56"/>
      <c r="N404" s="144" t="s">
        <v>20</v>
      </c>
      <c r="O404" s="56"/>
    </row>
    <row r="405" spans="2:15" ht="12.75">
      <c r="B405" s="142" t="s">
        <v>1299</v>
      </c>
      <c r="C405" s="56"/>
      <c r="D405" s="142" t="s">
        <v>1300</v>
      </c>
      <c r="E405" s="56"/>
      <c r="F405" s="56"/>
      <c r="G405" s="56"/>
      <c r="H405" s="56"/>
      <c r="I405" s="56"/>
      <c r="J405" s="143">
        <v>848815</v>
      </c>
      <c r="K405" s="56"/>
      <c r="L405" s="143">
        <v>756991.77</v>
      </c>
      <c r="M405" s="56"/>
      <c r="N405" s="145">
        <v>89.18</v>
      </c>
      <c r="O405" s="56"/>
    </row>
    <row r="406" spans="2:15" ht="12.75">
      <c r="B406" s="71" t="s">
        <v>1301</v>
      </c>
      <c r="C406" s="56"/>
      <c r="D406" s="71" t="s">
        <v>1302</v>
      </c>
      <c r="E406" s="56"/>
      <c r="F406" s="56"/>
      <c r="G406" s="56"/>
      <c r="H406" s="56"/>
      <c r="I406" s="56"/>
      <c r="J406" s="141" t="s">
        <v>20</v>
      </c>
      <c r="K406" s="56"/>
      <c r="L406" s="141">
        <v>86320.78</v>
      </c>
      <c r="M406" s="56"/>
      <c r="N406" s="144" t="s">
        <v>20</v>
      </c>
      <c r="O406" s="56"/>
    </row>
    <row r="407" spans="2:15" ht="12.75">
      <c r="B407" s="71" t="s">
        <v>681</v>
      </c>
      <c r="C407" s="56"/>
      <c r="D407" s="71" t="s">
        <v>682</v>
      </c>
      <c r="E407" s="56"/>
      <c r="F407" s="56"/>
      <c r="G407" s="56"/>
      <c r="H407" s="56"/>
      <c r="I407" s="56"/>
      <c r="J407" s="141" t="s">
        <v>20</v>
      </c>
      <c r="K407" s="56"/>
      <c r="L407" s="141">
        <v>365288.53</v>
      </c>
      <c r="M407" s="56"/>
      <c r="N407" s="144" t="s">
        <v>20</v>
      </c>
      <c r="O407" s="56"/>
    </row>
    <row r="408" spans="2:15" ht="12.75">
      <c r="B408" s="71" t="s">
        <v>1303</v>
      </c>
      <c r="C408" s="56"/>
      <c r="D408" s="71" t="s">
        <v>1304</v>
      </c>
      <c r="E408" s="56"/>
      <c r="F408" s="56"/>
      <c r="G408" s="56"/>
      <c r="H408" s="56"/>
      <c r="I408" s="56"/>
      <c r="J408" s="141" t="s">
        <v>20</v>
      </c>
      <c r="K408" s="56"/>
      <c r="L408" s="141">
        <v>229582.09</v>
      </c>
      <c r="M408" s="56"/>
      <c r="N408" s="144" t="s">
        <v>20</v>
      </c>
      <c r="O408" s="56"/>
    </row>
    <row r="409" spans="2:15" ht="12.75">
      <c r="B409" s="71" t="s">
        <v>505</v>
      </c>
      <c r="C409" s="56"/>
      <c r="D409" s="71" t="s">
        <v>506</v>
      </c>
      <c r="E409" s="56"/>
      <c r="F409" s="56"/>
      <c r="G409" s="56"/>
      <c r="H409" s="56"/>
      <c r="I409" s="56"/>
      <c r="J409" s="141" t="s">
        <v>20</v>
      </c>
      <c r="K409" s="56"/>
      <c r="L409" s="141">
        <v>64677.97</v>
      </c>
      <c r="M409" s="56"/>
      <c r="N409" s="144" t="s">
        <v>20</v>
      </c>
      <c r="O409" s="56"/>
    </row>
    <row r="410" spans="2:15" ht="12.75">
      <c r="B410" s="71" t="s">
        <v>658</v>
      </c>
      <c r="C410" s="56"/>
      <c r="D410" s="71" t="s">
        <v>659</v>
      </c>
      <c r="E410" s="56"/>
      <c r="F410" s="56"/>
      <c r="G410" s="56"/>
      <c r="H410" s="56"/>
      <c r="I410" s="56"/>
      <c r="J410" s="141" t="s">
        <v>20</v>
      </c>
      <c r="K410" s="56"/>
      <c r="L410" s="141">
        <v>8033.9</v>
      </c>
      <c r="M410" s="56"/>
      <c r="N410" s="144" t="s">
        <v>20</v>
      </c>
      <c r="O410" s="56"/>
    </row>
    <row r="411" spans="2:15" ht="12.75">
      <c r="B411" s="71" t="s">
        <v>683</v>
      </c>
      <c r="C411" s="56"/>
      <c r="D411" s="71" t="s">
        <v>684</v>
      </c>
      <c r="E411" s="56"/>
      <c r="F411" s="56"/>
      <c r="G411" s="56"/>
      <c r="H411" s="56"/>
      <c r="I411" s="56"/>
      <c r="J411" s="141" t="s">
        <v>20</v>
      </c>
      <c r="K411" s="56"/>
      <c r="L411" s="141">
        <v>3088.5</v>
      </c>
      <c r="M411" s="56"/>
      <c r="N411" s="144" t="s">
        <v>20</v>
      </c>
      <c r="O411" s="56"/>
    </row>
    <row r="412" spans="2:15" ht="12.75">
      <c r="B412" s="142" t="s">
        <v>1305</v>
      </c>
      <c r="C412" s="56"/>
      <c r="D412" s="142" t="s">
        <v>1306</v>
      </c>
      <c r="E412" s="56"/>
      <c r="F412" s="56"/>
      <c r="G412" s="56"/>
      <c r="H412" s="56"/>
      <c r="I412" s="56"/>
      <c r="J412" s="143">
        <v>262200</v>
      </c>
      <c r="K412" s="56"/>
      <c r="L412" s="143">
        <v>238036.27</v>
      </c>
      <c r="M412" s="56"/>
      <c r="N412" s="145">
        <v>90.78</v>
      </c>
      <c r="O412" s="56"/>
    </row>
    <row r="413" spans="2:15" ht="12.75">
      <c r="B413" s="71" t="s">
        <v>1307</v>
      </c>
      <c r="C413" s="56"/>
      <c r="D413" s="71" t="s">
        <v>1308</v>
      </c>
      <c r="E413" s="56"/>
      <c r="F413" s="56"/>
      <c r="G413" s="56"/>
      <c r="H413" s="56"/>
      <c r="I413" s="56"/>
      <c r="J413" s="141" t="s">
        <v>20</v>
      </c>
      <c r="K413" s="56"/>
      <c r="L413" s="141">
        <v>29353.34</v>
      </c>
      <c r="M413" s="56"/>
      <c r="N413" s="144" t="s">
        <v>20</v>
      </c>
      <c r="O413" s="56"/>
    </row>
    <row r="414" spans="2:15" ht="12.75">
      <c r="B414" s="71" t="s">
        <v>1309</v>
      </c>
      <c r="C414" s="56"/>
      <c r="D414" s="71" t="s">
        <v>1310</v>
      </c>
      <c r="E414" s="56"/>
      <c r="F414" s="56"/>
      <c r="G414" s="56"/>
      <c r="H414" s="56"/>
      <c r="I414" s="56"/>
      <c r="J414" s="141" t="s">
        <v>20</v>
      </c>
      <c r="K414" s="56"/>
      <c r="L414" s="141">
        <v>75845.7</v>
      </c>
      <c r="M414" s="56"/>
      <c r="N414" s="144" t="s">
        <v>20</v>
      </c>
      <c r="O414" s="56"/>
    </row>
    <row r="415" spans="2:15" ht="12.75">
      <c r="B415" s="71" t="s">
        <v>1311</v>
      </c>
      <c r="C415" s="56"/>
      <c r="D415" s="71" t="s">
        <v>1312</v>
      </c>
      <c r="E415" s="56"/>
      <c r="F415" s="56"/>
      <c r="G415" s="56"/>
      <c r="H415" s="56"/>
      <c r="I415" s="56"/>
      <c r="J415" s="141" t="s">
        <v>20</v>
      </c>
      <c r="K415" s="56"/>
      <c r="L415" s="141">
        <v>480</v>
      </c>
      <c r="M415" s="56"/>
      <c r="N415" s="144" t="s">
        <v>20</v>
      </c>
      <c r="O415" s="56"/>
    </row>
    <row r="416" spans="2:15" ht="12.75">
      <c r="B416" s="71" t="s">
        <v>660</v>
      </c>
      <c r="C416" s="56"/>
      <c r="D416" s="71" t="s">
        <v>661</v>
      </c>
      <c r="E416" s="56"/>
      <c r="F416" s="56"/>
      <c r="G416" s="56"/>
      <c r="H416" s="56"/>
      <c r="I416" s="56"/>
      <c r="J416" s="141" t="s">
        <v>20</v>
      </c>
      <c r="K416" s="56"/>
      <c r="L416" s="141">
        <v>70267.49</v>
      </c>
      <c r="M416" s="56"/>
      <c r="N416" s="144" t="s">
        <v>20</v>
      </c>
      <c r="O416" s="56"/>
    </row>
    <row r="417" spans="2:15" ht="12.75">
      <c r="B417" s="71" t="s">
        <v>1315</v>
      </c>
      <c r="C417" s="56"/>
      <c r="D417" s="71" t="s">
        <v>1316</v>
      </c>
      <c r="E417" s="56"/>
      <c r="F417" s="56"/>
      <c r="G417" s="56"/>
      <c r="H417" s="56"/>
      <c r="I417" s="56"/>
      <c r="J417" s="141" t="s">
        <v>20</v>
      </c>
      <c r="K417" s="56"/>
      <c r="L417" s="141">
        <v>36969.5</v>
      </c>
      <c r="M417" s="56"/>
      <c r="N417" s="144" t="s">
        <v>20</v>
      </c>
      <c r="O417" s="56"/>
    </row>
    <row r="418" spans="2:15" ht="12.75">
      <c r="B418" s="71" t="s">
        <v>662</v>
      </c>
      <c r="C418" s="56"/>
      <c r="D418" s="71" t="s">
        <v>663</v>
      </c>
      <c r="E418" s="56"/>
      <c r="F418" s="56"/>
      <c r="G418" s="56"/>
      <c r="H418" s="56"/>
      <c r="I418" s="56"/>
      <c r="J418" s="141" t="s">
        <v>20</v>
      </c>
      <c r="K418" s="56"/>
      <c r="L418" s="141">
        <v>20948.15</v>
      </c>
      <c r="M418" s="56"/>
      <c r="N418" s="144" t="s">
        <v>20</v>
      </c>
      <c r="O418" s="56"/>
    </row>
    <row r="419" spans="2:15" ht="12.75">
      <c r="B419" s="71" t="s">
        <v>1317</v>
      </c>
      <c r="C419" s="56"/>
      <c r="D419" s="71" t="s">
        <v>1318</v>
      </c>
      <c r="E419" s="56"/>
      <c r="F419" s="56"/>
      <c r="G419" s="56"/>
      <c r="H419" s="56"/>
      <c r="I419" s="56"/>
      <c r="J419" s="141" t="s">
        <v>20</v>
      </c>
      <c r="K419" s="56"/>
      <c r="L419" s="141">
        <v>855</v>
      </c>
      <c r="M419" s="56"/>
      <c r="N419" s="144" t="s">
        <v>20</v>
      </c>
      <c r="O419" s="56"/>
    </row>
    <row r="420" spans="2:15" ht="12.75">
      <c r="B420" s="71" t="s">
        <v>1319</v>
      </c>
      <c r="C420" s="56"/>
      <c r="D420" s="71" t="s">
        <v>1320</v>
      </c>
      <c r="E420" s="56"/>
      <c r="F420" s="56"/>
      <c r="G420" s="56"/>
      <c r="H420" s="56"/>
      <c r="I420" s="56"/>
      <c r="J420" s="141" t="s">
        <v>20</v>
      </c>
      <c r="K420" s="56"/>
      <c r="L420" s="141">
        <v>3317.09</v>
      </c>
      <c r="M420" s="56"/>
      <c r="N420" s="144" t="s">
        <v>20</v>
      </c>
      <c r="O420" s="56"/>
    </row>
    <row r="421" spans="2:15" ht="12.75">
      <c r="B421" s="142" t="s">
        <v>629</v>
      </c>
      <c r="C421" s="56"/>
      <c r="D421" s="142" t="s">
        <v>630</v>
      </c>
      <c r="E421" s="56"/>
      <c r="F421" s="56"/>
      <c r="G421" s="56"/>
      <c r="H421" s="56"/>
      <c r="I421" s="56"/>
      <c r="J421" s="143">
        <v>12500</v>
      </c>
      <c r="K421" s="56"/>
      <c r="L421" s="143">
        <v>12147.06</v>
      </c>
      <c r="M421" s="56"/>
      <c r="N421" s="145">
        <v>97.18</v>
      </c>
      <c r="O421" s="56"/>
    </row>
    <row r="422" spans="2:15" ht="12.75">
      <c r="B422" s="71" t="s">
        <v>631</v>
      </c>
      <c r="C422" s="56"/>
      <c r="D422" s="71" t="s">
        <v>630</v>
      </c>
      <c r="E422" s="56"/>
      <c r="F422" s="56"/>
      <c r="G422" s="56"/>
      <c r="H422" s="56"/>
      <c r="I422" s="56"/>
      <c r="J422" s="141" t="s">
        <v>20</v>
      </c>
      <c r="K422" s="56"/>
      <c r="L422" s="141">
        <v>12147.06</v>
      </c>
      <c r="M422" s="56"/>
      <c r="N422" s="144" t="s">
        <v>20</v>
      </c>
      <c r="O422" s="56"/>
    </row>
    <row r="423" spans="2:15" ht="12.75">
      <c r="B423" s="142" t="s">
        <v>1321</v>
      </c>
      <c r="C423" s="56"/>
      <c r="D423" s="142" t="s">
        <v>487</v>
      </c>
      <c r="E423" s="56"/>
      <c r="F423" s="56"/>
      <c r="G423" s="56"/>
      <c r="H423" s="56"/>
      <c r="I423" s="56"/>
      <c r="J423" s="143">
        <v>79700</v>
      </c>
      <c r="K423" s="56"/>
      <c r="L423" s="143">
        <v>70407.67</v>
      </c>
      <c r="M423" s="56"/>
      <c r="N423" s="145">
        <v>88.34</v>
      </c>
      <c r="O423" s="56"/>
    </row>
    <row r="424" spans="2:15" ht="12.75">
      <c r="B424" s="71" t="s">
        <v>490</v>
      </c>
      <c r="C424" s="56"/>
      <c r="D424" s="71" t="s">
        <v>491</v>
      </c>
      <c r="E424" s="56"/>
      <c r="F424" s="56"/>
      <c r="G424" s="56"/>
      <c r="H424" s="56"/>
      <c r="I424" s="56"/>
      <c r="J424" s="141" t="s">
        <v>20</v>
      </c>
      <c r="K424" s="56"/>
      <c r="L424" s="141">
        <v>11968.31</v>
      </c>
      <c r="M424" s="56"/>
      <c r="N424" s="144" t="s">
        <v>20</v>
      </c>
      <c r="O424" s="56"/>
    </row>
    <row r="425" spans="2:15" ht="12.75">
      <c r="B425" s="71" t="s">
        <v>492</v>
      </c>
      <c r="C425" s="56"/>
      <c r="D425" s="71" t="s">
        <v>493</v>
      </c>
      <c r="E425" s="56"/>
      <c r="F425" s="56"/>
      <c r="G425" s="56"/>
      <c r="H425" s="56"/>
      <c r="I425" s="56"/>
      <c r="J425" s="141" t="s">
        <v>20</v>
      </c>
      <c r="K425" s="56"/>
      <c r="L425" s="141">
        <v>2393</v>
      </c>
      <c r="M425" s="56"/>
      <c r="N425" s="144" t="s">
        <v>20</v>
      </c>
      <c r="O425" s="56"/>
    </row>
    <row r="426" spans="2:15" ht="12.75">
      <c r="B426" s="71" t="s">
        <v>494</v>
      </c>
      <c r="C426" s="56"/>
      <c r="D426" s="71" t="s">
        <v>495</v>
      </c>
      <c r="E426" s="56"/>
      <c r="F426" s="56"/>
      <c r="G426" s="56"/>
      <c r="H426" s="56"/>
      <c r="I426" s="56"/>
      <c r="J426" s="141" t="s">
        <v>20</v>
      </c>
      <c r="K426" s="56"/>
      <c r="L426" s="141">
        <v>80</v>
      </c>
      <c r="M426" s="56"/>
      <c r="N426" s="144" t="s">
        <v>20</v>
      </c>
      <c r="O426" s="56"/>
    </row>
    <row r="427" spans="2:15" ht="12.75">
      <c r="B427" s="71" t="s">
        <v>685</v>
      </c>
      <c r="C427" s="56"/>
      <c r="D427" s="71" t="s">
        <v>686</v>
      </c>
      <c r="E427" s="56"/>
      <c r="F427" s="56"/>
      <c r="G427" s="56"/>
      <c r="H427" s="56"/>
      <c r="I427" s="56"/>
      <c r="J427" s="141" t="s">
        <v>20</v>
      </c>
      <c r="K427" s="56"/>
      <c r="L427" s="141">
        <v>27836.96</v>
      </c>
      <c r="M427" s="56"/>
      <c r="N427" s="144" t="s">
        <v>20</v>
      </c>
      <c r="O427" s="56"/>
    </row>
    <row r="428" spans="2:15" ht="12.75">
      <c r="B428" s="71" t="s">
        <v>496</v>
      </c>
      <c r="C428" s="56"/>
      <c r="D428" s="71" t="s">
        <v>487</v>
      </c>
      <c r="E428" s="56"/>
      <c r="F428" s="56"/>
      <c r="G428" s="56"/>
      <c r="H428" s="56"/>
      <c r="I428" s="56"/>
      <c r="J428" s="141" t="s">
        <v>20</v>
      </c>
      <c r="K428" s="56"/>
      <c r="L428" s="141">
        <v>28129.4</v>
      </c>
      <c r="M428" s="56"/>
      <c r="N428" s="144" t="s">
        <v>20</v>
      </c>
      <c r="O428" s="56"/>
    </row>
    <row r="429" spans="2:15" ht="12.75">
      <c r="B429" s="142" t="s">
        <v>664</v>
      </c>
      <c r="C429" s="56"/>
      <c r="D429" s="142" t="s">
        <v>665</v>
      </c>
      <c r="E429" s="56"/>
      <c r="F429" s="56"/>
      <c r="G429" s="56"/>
      <c r="H429" s="56"/>
      <c r="I429" s="56"/>
      <c r="J429" s="143">
        <v>2500</v>
      </c>
      <c r="K429" s="56"/>
      <c r="L429" s="143">
        <v>1697.74</v>
      </c>
      <c r="M429" s="56"/>
      <c r="N429" s="145">
        <v>67.91</v>
      </c>
      <c r="O429" s="56"/>
    </row>
    <row r="430" spans="2:15" ht="12.75">
      <c r="B430" s="71" t="s">
        <v>666</v>
      </c>
      <c r="C430" s="56"/>
      <c r="D430" s="71" t="s">
        <v>667</v>
      </c>
      <c r="E430" s="56"/>
      <c r="F430" s="56"/>
      <c r="G430" s="56"/>
      <c r="H430" s="56"/>
      <c r="I430" s="56"/>
      <c r="J430" s="141" t="s">
        <v>20</v>
      </c>
      <c r="K430" s="56"/>
      <c r="L430" s="141">
        <v>1697.74</v>
      </c>
      <c r="M430" s="56"/>
      <c r="N430" s="144" t="s">
        <v>20</v>
      </c>
      <c r="O430" s="56"/>
    </row>
    <row r="431" spans="2:15" ht="12.75">
      <c r="B431" s="71" t="s">
        <v>687</v>
      </c>
      <c r="C431" s="56"/>
      <c r="D431" s="71" t="s">
        <v>688</v>
      </c>
      <c r="E431" s="56"/>
      <c r="F431" s="56"/>
      <c r="G431" s="56"/>
      <c r="H431" s="56"/>
      <c r="I431" s="56"/>
      <c r="J431" s="141" t="s">
        <v>20</v>
      </c>
      <c r="K431" s="56"/>
      <c r="L431" s="141">
        <v>0</v>
      </c>
      <c r="M431" s="56"/>
      <c r="N431" s="144" t="s">
        <v>20</v>
      </c>
      <c r="O431" s="56"/>
    </row>
    <row r="432" spans="2:15" ht="12.75">
      <c r="B432" s="71" t="s">
        <v>689</v>
      </c>
      <c r="C432" s="56"/>
      <c r="D432" s="71" t="s">
        <v>690</v>
      </c>
      <c r="E432" s="56"/>
      <c r="F432" s="56"/>
      <c r="G432" s="56"/>
      <c r="H432" s="56"/>
      <c r="I432" s="56"/>
      <c r="J432" s="141" t="s">
        <v>20</v>
      </c>
      <c r="K432" s="56"/>
      <c r="L432" s="141">
        <v>0</v>
      </c>
      <c r="M432" s="56"/>
      <c r="N432" s="144" t="s">
        <v>20</v>
      </c>
      <c r="O432" s="56"/>
    </row>
    <row r="433" spans="2:15" ht="12.75">
      <c r="B433" s="142" t="s">
        <v>533</v>
      </c>
      <c r="C433" s="56"/>
      <c r="D433" s="142" t="s">
        <v>534</v>
      </c>
      <c r="E433" s="56"/>
      <c r="F433" s="56"/>
      <c r="G433" s="56"/>
      <c r="H433" s="56"/>
      <c r="I433" s="56"/>
      <c r="J433" s="143">
        <v>43600</v>
      </c>
      <c r="K433" s="56"/>
      <c r="L433" s="143">
        <v>43600</v>
      </c>
      <c r="M433" s="56"/>
      <c r="N433" s="145">
        <v>100</v>
      </c>
      <c r="O433" s="56"/>
    </row>
    <row r="434" spans="2:15" ht="12.75">
      <c r="B434" s="71" t="s">
        <v>535</v>
      </c>
      <c r="C434" s="56"/>
      <c r="D434" s="71" t="s">
        <v>536</v>
      </c>
      <c r="E434" s="56"/>
      <c r="F434" s="56"/>
      <c r="G434" s="56"/>
      <c r="H434" s="56"/>
      <c r="I434" s="56"/>
      <c r="J434" s="141" t="s">
        <v>20</v>
      </c>
      <c r="K434" s="56"/>
      <c r="L434" s="141">
        <v>43600</v>
      </c>
      <c r="M434" s="56"/>
      <c r="N434" s="144" t="s">
        <v>20</v>
      </c>
      <c r="O434" s="56"/>
    </row>
    <row r="435" spans="2:15" ht="12.75">
      <c r="B435" s="147" t="s">
        <v>175</v>
      </c>
      <c r="C435" s="56"/>
      <c r="D435" s="56"/>
      <c r="E435" s="56"/>
      <c r="F435" s="56"/>
      <c r="G435" s="56"/>
      <c r="H435" s="56"/>
      <c r="I435" s="56"/>
      <c r="J435" s="148">
        <v>10000</v>
      </c>
      <c r="K435" s="56"/>
      <c r="L435" s="148">
        <v>8236.36</v>
      </c>
      <c r="M435" s="56"/>
      <c r="N435" s="146">
        <v>82.36</v>
      </c>
      <c r="O435" s="56"/>
    </row>
    <row r="436" spans="2:15" ht="12.75">
      <c r="B436" s="147" t="s">
        <v>181</v>
      </c>
      <c r="C436" s="56"/>
      <c r="D436" s="56"/>
      <c r="E436" s="56"/>
      <c r="F436" s="56"/>
      <c r="G436" s="56"/>
      <c r="H436" s="56"/>
      <c r="I436" s="56"/>
      <c r="J436" s="148">
        <v>10000</v>
      </c>
      <c r="K436" s="56"/>
      <c r="L436" s="148">
        <v>8236.36</v>
      </c>
      <c r="M436" s="56"/>
      <c r="N436" s="146">
        <v>82.36</v>
      </c>
      <c r="O436" s="56"/>
    </row>
    <row r="437" spans="2:15" ht="12.75">
      <c r="B437" s="142" t="s">
        <v>1299</v>
      </c>
      <c r="C437" s="56"/>
      <c r="D437" s="142" t="s">
        <v>1300</v>
      </c>
      <c r="E437" s="56"/>
      <c r="F437" s="56"/>
      <c r="G437" s="56"/>
      <c r="H437" s="56"/>
      <c r="I437" s="56"/>
      <c r="J437" s="143">
        <v>10000</v>
      </c>
      <c r="K437" s="56"/>
      <c r="L437" s="143">
        <v>8236.36</v>
      </c>
      <c r="M437" s="56"/>
      <c r="N437" s="145">
        <v>82.36</v>
      </c>
      <c r="O437" s="56"/>
    </row>
    <row r="438" spans="2:15" ht="12.75">
      <c r="B438" s="71" t="s">
        <v>1301</v>
      </c>
      <c r="C438" s="56"/>
      <c r="D438" s="71" t="s">
        <v>1302</v>
      </c>
      <c r="E438" s="56"/>
      <c r="F438" s="56"/>
      <c r="G438" s="56"/>
      <c r="H438" s="56"/>
      <c r="I438" s="56"/>
      <c r="J438" s="141" t="s">
        <v>20</v>
      </c>
      <c r="K438" s="56"/>
      <c r="L438" s="141">
        <v>8236.36</v>
      </c>
      <c r="M438" s="56"/>
      <c r="N438" s="144" t="s">
        <v>20</v>
      </c>
      <c r="O438" s="56"/>
    </row>
    <row r="439" spans="2:15" ht="12.75">
      <c r="B439" s="154" t="s">
        <v>691</v>
      </c>
      <c r="C439" s="56"/>
      <c r="D439" s="154" t="s">
        <v>692</v>
      </c>
      <c r="E439" s="56"/>
      <c r="F439" s="56"/>
      <c r="G439" s="56"/>
      <c r="H439" s="56"/>
      <c r="I439" s="56"/>
      <c r="J439" s="151">
        <v>57500</v>
      </c>
      <c r="K439" s="56"/>
      <c r="L439" s="151">
        <v>38595.56</v>
      </c>
      <c r="M439" s="56"/>
      <c r="N439" s="152">
        <v>67.12</v>
      </c>
      <c r="O439" s="56"/>
    </row>
    <row r="440" spans="2:15" ht="12.75">
      <c r="B440" s="147" t="s">
        <v>122</v>
      </c>
      <c r="C440" s="56"/>
      <c r="D440" s="56"/>
      <c r="E440" s="56"/>
      <c r="F440" s="56"/>
      <c r="G440" s="56"/>
      <c r="H440" s="56"/>
      <c r="I440" s="56"/>
      <c r="J440" s="148">
        <v>47500</v>
      </c>
      <c r="K440" s="56"/>
      <c r="L440" s="148">
        <v>30899</v>
      </c>
      <c r="M440" s="56"/>
      <c r="N440" s="146">
        <v>65.05</v>
      </c>
      <c r="O440" s="56"/>
    </row>
    <row r="441" spans="2:15" ht="12.75">
      <c r="B441" s="147" t="s">
        <v>128</v>
      </c>
      <c r="C441" s="56"/>
      <c r="D441" s="56"/>
      <c r="E441" s="56"/>
      <c r="F441" s="56"/>
      <c r="G441" s="56"/>
      <c r="H441" s="56"/>
      <c r="I441" s="56"/>
      <c r="J441" s="148">
        <v>47500</v>
      </c>
      <c r="K441" s="56"/>
      <c r="L441" s="148">
        <v>30899</v>
      </c>
      <c r="M441" s="56"/>
      <c r="N441" s="146">
        <v>65.05</v>
      </c>
      <c r="O441" s="56"/>
    </row>
    <row r="442" spans="2:15" ht="12.75">
      <c r="B442" s="142" t="s">
        <v>521</v>
      </c>
      <c r="C442" s="56"/>
      <c r="D442" s="142" t="s">
        <v>522</v>
      </c>
      <c r="E442" s="56"/>
      <c r="F442" s="56"/>
      <c r="G442" s="56"/>
      <c r="H442" s="56"/>
      <c r="I442" s="56"/>
      <c r="J442" s="143">
        <v>47500</v>
      </c>
      <c r="K442" s="56"/>
      <c r="L442" s="143">
        <v>30899</v>
      </c>
      <c r="M442" s="56"/>
      <c r="N442" s="145">
        <v>65.05</v>
      </c>
      <c r="O442" s="56"/>
    </row>
    <row r="443" spans="2:15" ht="12.75">
      <c r="B443" s="71" t="s">
        <v>523</v>
      </c>
      <c r="C443" s="56"/>
      <c r="D443" s="71" t="s">
        <v>524</v>
      </c>
      <c r="E443" s="56"/>
      <c r="F443" s="56"/>
      <c r="G443" s="56"/>
      <c r="H443" s="56"/>
      <c r="I443" s="56"/>
      <c r="J443" s="141" t="s">
        <v>20</v>
      </c>
      <c r="K443" s="56"/>
      <c r="L443" s="141">
        <v>7250</v>
      </c>
      <c r="M443" s="56"/>
      <c r="N443" s="144" t="s">
        <v>20</v>
      </c>
      <c r="O443" s="56"/>
    </row>
    <row r="444" spans="2:15" ht="12.75">
      <c r="B444" s="71" t="s">
        <v>527</v>
      </c>
      <c r="C444" s="56"/>
      <c r="D444" s="71" t="s">
        <v>528</v>
      </c>
      <c r="E444" s="56"/>
      <c r="F444" s="56"/>
      <c r="G444" s="56"/>
      <c r="H444" s="56"/>
      <c r="I444" s="56"/>
      <c r="J444" s="141" t="s">
        <v>20</v>
      </c>
      <c r="K444" s="56"/>
      <c r="L444" s="141">
        <v>0</v>
      </c>
      <c r="M444" s="56"/>
      <c r="N444" s="144" t="s">
        <v>20</v>
      </c>
      <c r="O444" s="56"/>
    </row>
    <row r="445" spans="2:15" ht="12.75">
      <c r="B445" s="71" t="s">
        <v>529</v>
      </c>
      <c r="C445" s="56"/>
      <c r="D445" s="71" t="s">
        <v>530</v>
      </c>
      <c r="E445" s="56"/>
      <c r="F445" s="56"/>
      <c r="G445" s="56"/>
      <c r="H445" s="56"/>
      <c r="I445" s="56"/>
      <c r="J445" s="141" t="s">
        <v>20</v>
      </c>
      <c r="K445" s="56"/>
      <c r="L445" s="141">
        <v>23649</v>
      </c>
      <c r="M445" s="56"/>
      <c r="N445" s="144" t="s">
        <v>20</v>
      </c>
      <c r="O445" s="56"/>
    </row>
    <row r="446" spans="2:15" ht="12.75">
      <c r="B446" s="147" t="s">
        <v>175</v>
      </c>
      <c r="C446" s="56"/>
      <c r="D446" s="56"/>
      <c r="E446" s="56"/>
      <c r="F446" s="56"/>
      <c r="G446" s="56"/>
      <c r="H446" s="56"/>
      <c r="I446" s="56"/>
      <c r="J446" s="148">
        <v>10000</v>
      </c>
      <c r="K446" s="56"/>
      <c r="L446" s="148">
        <v>7696.56</v>
      </c>
      <c r="M446" s="56"/>
      <c r="N446" s="146">
        <v>76.97</v>
      </c>
      <c r="O446" s="56"/>
    </row>
    <row r="447" spans="2:15" ht="12.75">
      <c r="B447" s="147" t="s">
        <v>181</v>
      </c>
      <c r="C447" s="56"/>
      <c r="D447" s="56"/>
      <c r="E447" s="56"/>
      <c r="F447" s="56"/>
      <c r="G447" s="56"/>
      <c r="H447" s="56"/>
      <c r="I447" s="56"/>
      <c r="J447" s="148">
        <v>10000</v>
      </c>
      <c r="K447" s="56"/>
      <c r="L447" s="148">
        <v>7696.56</v>
      </c>
      <c r="M447" s="56"/>
      <c r="N447" s="146">
        <v>76.97</v>
      </c>
      <c r="O447" s="56"/>
    </row>
    <row r="448" spans="2:15" ht="12.75">
      <c r="B448" s="142" t="s">
        <v>521</v>
      </c>
      <c r="C448" s="56"/>
      <c r="D448" s="142" t="s">
        <v>522</v>
      </c>
      <c r="E448" s="56"/>
      <c r="F448" s="56"/>
      <c r="G448" s="56"/>
      <c r="H448" s="56"/>
      <c r="I448" s="56"/>
      <c r="J448" s="143">
        <v>10000</v>
      </c>
      <c r="K448" s="56"/>
      <c r="L448" s="143">
        <v>7696.56</v>
      </c>
      <c r="M448" s="56"/>
      <c r="N448" s="145">
        <v>76.97</v>
      </c>
      <c r="O448" s="56"/>
    </row>
    <row r="449" spans="2:15" ht="12.75">
      <c r="B449" s="71" t="s">
        <v>529</v>
      </c>
      <c r="C449" s="56"/>
      <c r="D449" s="71" t="s">
        <v>530</v>
      </c>
      <c r="E449" s="56"/>
      <c r="F449" s="56"/>
      <c r="G449" s="56"/>
      <c r="H449" s="56"/>
      <c r="I449" s="56"/>
      <c r="J449" s="141" t="s">
        <v>20</v>
      </c>
      <c r="K449" s="56"/>
      <c r="L449" s="141">
        <v>7696.56</v>
      </c>
      <c r="M449" s="56"/>
      <c r="N449" s="144" t="s">
        <v>20</v>
      </c>
      <c r="O449" s="56"/>
    </row>
    <row r="450" spans="2:15" ht="12.75">
      <c r="B450" s="155" t="s">
        <v>693</v>
      </c>
      <c r="C450" s="56"/>
      <c r="D450" s="56"/>
      <c r="E450" s="56"/>
      <c r="F450" s="56"/>
      <c r="G450" s="56"/>
      <c r="H450" s="56"/>
      <c r="I450" s="56"/>
      <c r="J450" s="156">
        <v>3018864</v>
      </c>
      <c r="K450" s="56"/>
      <c r="L450" s="156">
        <v>2884250.27</v>
      </c>
      <c r="M450" s="56"/>
      <c r="N450" s="157">
        <v>95.54</v>
      </c>
      <c r="O450" s="56"/>
    </row>
    <row r="451" spans="2:15" ht="12.75">
      <c r="B451" s="147" t="s">
        <v>114</v>
      </c>
      <c r="C451" s="56"/>
      <c r="D451" s="56"/>
      <c r="E451" s="56"/>
      <c r="F451" s="56"/>
      <c r="G451" s="56"/>
      <c r="H451" s="56"/>
      <c r="I451" s="56"/>
      <c r="J451" s="148">
        <v>2258350</v>
      </c>
      <c r="K451" s="56"/>
      <c r="L451" s="148">
        <v>2191285.49</v>
      </c>
      <c r="M451" s="56"/>
      <c r="N451" s="146">
        <v>97.03</v>
      </c>
      <c r="O451" s="56"/>
    </row>
    <row r="452" spans="2:15" ht="12.75">
      <c r="B452" s="147" t="s">
        <v>120</v>
      </c>
      <c r="C452" s="56"/>
      <c r="D452" s="56"/>
      <c r="E452" s="56"/>
      <c r="F452" s="56"/>
      <c r="G452" s="56"/>
      <c r="H452" s="56"/>
      <c r="I452" s="56"/>
      <c r="J452" s="148">
        <v>2258350</v>
      </c>
      <c r="K452" s="56"/>
      <c r="L452" s="148">
        <v>2191285.49</v>
      </c>
      <c r="M452" s="56"/>
      <c r="N452" s="146">
        <v>97.03</v>
      </c>
      <c r="O452" s="56"/>
    </row>
    <row r="453" spans="2:15" ht="12.75">
      <c r="B453" s="147" t="s">
        <v>122</v>
      </c>
      <c r="C453" s="56"/>
      <c r="D453" s="56"/>
      <c r="E453" s="56"/>
      <c r="F453" s="56"/>
      <c r="G453" s="56"/>
      <c r="H453" s="56"/>
      <c r="I453" s="56"/>
      <c r="J453" s="148">
        <v>740514</v>
      </c>
      <c r="K453" s="56"/>
      <c r="L453" s="148">
        <v>672964.78</v>
      </c>
      <c r="M453" s="56"/>
      <c r="N453" s="146">
        <v>90.88</v>
      </c>
      <c r="O453" s="56"/>
    </row>
    <row r="454" spans="2:15" ht="12.75">
      <c r="B454" s="147" t="s">
        <v>128</v>
      </c>
      <c r="C454" s="56"/>
      <c r="D454" s="56"/>
      <c r="E454" s="56"/>
      <c r="F454" s="56"/>
      <c r="G454" s="56"/>
      <c r="H454" s="56"/>
      <c r="I454" s="56"/>
      <c r="J454" s="148">
        <v>740514</v>
      </c>
      <c r="K454" s="56"/>
      <c r="L454" s="148">
        <v>672964.78</v>
      </c>
      <c r="M454" s="56"/>
      <c r="N454" s="146">
        <v>90.88</v>
      </c>
      <c r="O454" s="56"/>
    </row>
    <row r="455" spans="2:15" ht="12.75">
      <c r="B455" s="147" t="s">
        <v>175</v>
      </c>
      <c r="C455" s="56"/>
      <c r="D455" s="56"/>
      <c r="E455" s="56"/>
      <c r="F455" s="56"/>
      <c r="G455" s="56"/>
      <c r="H455" s="56"/>
      <c r="I455" s="56"/>
      <c r="J455" s="148">
        <v>20000</v>
      </c>
      <c r="K455" s="56"/>
      <c r="L455" s="148">
        <v>20000</v>
      </c>
      <c r="M455" s="56"/>
      <c r="N455" s="146">
        <v>100</v>
      </c>
      <c r="O455" s="56"/>
    </row>
    <row r="456" spans="2:15" ht="12.75">
      <c r="B456" s="147" t="s">
        <v>181</v>
      </c>
      <c r="C456" s="56"/>
      <c r="D456" s="56"/>
      <c r="E456" s="56"/>
      <c r="F456" s="56"/>
      <c r="G456" s="56"/>
      <c r="H456" s="56"/>
      <c r="I456" s="56"/>
      <c r="J456" s="148">
        <v>20000</v>
      </c>
      <c r="K456" s="56"/>
      <c r="L456" s="148">
        <v>20000</v>
      </c>
      <c r="M456" s="56"/>
      <c r="N456" s="146">
        <v>100</v>
      </c>
      <c r="O456" s="56"/>
    </row>
    <row r="457" spans="2:15" ht="12.75">
      <c r="B457" s="153" t="s">
        <v>694</v>
      </c>
      <c r="C457" s="56"/>
      <c r="D457" s="153" t="s">
        <v>695</v>
      </c>
      <c r="E457" s="56"/>
      <c r="F457" s="56"/>
      <c r="G457" s="56"/>
      <c r="H457" s="56"/>
      <c r="I457" s="56"/>
      <c r="J457" s="149">
        <v>3018864</v>
      </c>
      <c r="K457" s="56"/>
      <c r="L457" s="149">
        <v>2884250.27</v>
      </c>
      <c r="M457" s="56"/>
      <c r="N457" s="150">
        <v>95.54</v>
      </c>
      <c r="O457" s="56"/>
    </row>
    <row r="458" spans="2:15" ht="12.75">
      <c r="B458" s="154" t="s">
        <v>696</v>
      </c>
      <c r="C458" s="56"/>
      <c r="D458" s="154" t="s">
        <v>697</v>
      </c>
      <c r="E458" s="56"/>
      <c r="F458" s="56"/>
      <c r="G458" s="56"/>
      <c r="H458" s="56"/>
      <c r="I458" s="56"/>
      <c r="J458" s="151">
        <v>2608364</v>
      </c>
      <c r="K458" s="56"/>
      <c r="L458" s="151">
        <v>2489909.99</v>
      </c>
      <c r="M458" s="56"/>
      <c r="N458" s="152">
        <v>95.46</v>
      </c>
      <c r="O458" s="56"/>
    </row>
    <row r="459" spans="2:15" ht="12.75">
      <c r="B459" s="147" t="s">
        <v>114</v>
      </c>
      <c r="C459" s="56"/>
      <c r="D459" s="56"/>
      <c r="E459" s="56"/>
      <c r="F459" s="56"/>
      <c r="G459" s="56"/>
      <c r="H459" s="56"/>
      <c r="I459" s="56"/>
      <c r="J459" s="148">
        <v>2062850</v>
      </c>
      <c r="K459" s="56"/>
      <c r="L459" s="148">
        <v>2010888.81</v>
      </c>
      <c r="M459" s="56"/>
      <c r="N459" s="146">
        <v>97.48</v>
      </c>
      <c r="O459" s="56"/>
    </row>
    <row r="460" spans="2:15" ht="12.75">
      <c r="B460" s="147" t="s">
        <v>120</v>
      </c>
      <c r="C460" s="56"/>
      <c r="D460" s="56"/>
      <c r="E460" s="56"/>
      <c r="F460" s="56"/>
      <c r="G460" s="56"/>
      <c r="H460" s="56"/>
      <c r="I460" s="56"/>
      <c r="J460" s="148">
        <v>2062850</v>
      </c>
      <c r="K460" s="56"/>
      <c r="L460" s="148">
        <v>2010888.81</v>
      </c>
      <c r="M460" s="56"/>
      <c r="N460" s="146">
        <v>97.48</v>
      </c>
      <c r="O460" s="56"/>
    </row>
    <row r="461" spans="2:15" ht="12.75">
      <c r="B461" s="142" t="s">
        <v>643</v>
      </c>
      <c r="C461" s="56"/>
      <c r="D461" s="142" t="s">
        <v>644</v>
      </c>
      <c r="E461" s="56"/>
      <c r="F461" s="56"/>
      <c r="G461" s="56"/>
      <c r="H461" s="56"/>
      <c r="I461" s="56"/>
      <c r="J461" s="143">
        <v>1464100</v>
      </c>
      <c r="K461" s="56"/>
      <c r="L461" s="143">
        <v>1439774.48</v>
      </c>
      <c r="M461" s="56"/>
      <c r="N461" s="145">
        <v>98.34</v>
      </c>
      <c r="O461" s="56"/>
    </row>
    <row r="462" spans="2:15" ht="12.75">
      <c r="B462" s="71" t="s">
        <v>645</v>
      </c>
      <c r="C462" s="56"/>
      <c r="D462" s="71" t="s">
        <v>646</v>
      </c>
      <c r="E462" s="56"/>
      <c r="F462" s="56"/>
      <c r="G462" s="56"/>
      <c r="H462" s="56"/>
      <c r="I462" s="56"/>
      <c r="J462" s="141" t="s">
        <v>20</v>
      </c>
      <c r="K462" s="56"/>
      <c r="L462" s="141">
        <v>1430750.48</v>
      </c>
      <c r="M462" s="56"/>
      <c r="N462" s="144" t="s">
        <v>20</v>
      </c>
      <c r="O462" s="56"/>
    </row>
    <row r="463" spans="2:15" ht="12.75">
      <c r="B463" s="71" t="s">
        <v>647</v>
      </c>
      <c r="C463" s="56"/>
      <c r="D463" s="71" t="s">
        <v>648</v>
      </c>
      <c r="E463" s="56"/>
      <c r="F463" s="56"/>
      <c r="G463" s="56"/>
      <c r="H463" s="56"/>
      <c r="I463" s="56"/>
      <c r="J463" s="141" t="s">
        <v>20</v>
      </c>
      <c r="K463" s="56"/>
      <c r="L463" s="141">
        <v>9024</v>
      </c>
      <c r="M463" s="56"/>
      <c r="N463" s="144" t="s">
        <v>20</v>
      </c>
      <c r="O463" s="56"/>
    </row>
    <row r="464" spans="2:15" ht="12.75">
      <c r="B464" s="142" t="s">
        <v>649</v>
      </c>
      <c r="C464" s="56"/>
      <c r="D464" s="142" t="s">
        <v>650</v>
      </c>
      <c r="E464" s="56"/>
      <c r="F464" s="56"/>
      <c r="G464" s="56"/>
      <c r="H464" s="56"/>
      <c r="I464" s="56"/>
      <c r="J464" s="143">
        <v>68750</v>
      </c>
      <c r="K464" s="56"/>
      <c r="L464" s="143">
        <v>60250</v>
      </c>
      <c r="M464" s="56"/>
      <c r="N464" s="145">
        <v>87.64</v>
      </c>
      <c r="O464" s="56"/>
    </row>
    <row r="465" spans="2:15" ht="12.75">
      <c r="B465" s="71" t="s">
        <v>651</v>
      </c>
      <c r="C465" s="56"/>
      <c r="D465" s="71" t="s">
        <v>650</v>
      </c>
      <c r="E465" s="56"/>
      <c r="F465" s="56"/>
      <c r="G465" s="56"/>
      <c r="H465" s="56"/>
      <c r="I465" s="56"/>
      <c r="J465" s="141" t="s">
        <v>20</v>
      </c>
      <c r="K465" s="56"/>
      <c r="L465" s="141">
        <v>60250</v>
      </c>
      <c r="M465" s="56"/>
      <c r="N465" s="144" t="s">
        <v>20</v>
      </c>
      <c r="O465" s="56"/>
    </row>
    <row r="466" spans="2:15" ht="12.75">
      <c r="B466" s="142" t="s">
        <v>652</v>
      </c>
      <c r="C466" s="56"/>
      <c r="D466" s="142" t="s">
        <v>653</v>
      </c>
      <c r="E466" s="56"/>
      <c r="F466" s="56"/>
      <c r="G466" s="56"/>
      <c r="H466" s="56"/>
      <c r="I466" s="56"/>
      <c r="J466" s="143">
        <v>245000</v>
      </c>
      <c r="K466" s="56"/>
      <c r="L466" s="143">
        <v>235702.8</v>
      </c>
      <c r="M466" s="56"/>
      <c r="N466" s="145">
        <v>96.21</v>
      </c>
      <c r="O466" s="56"/>
    </row>
    <row r="467" spans="2:15" ht="12.75">
      <c r="B467" s="71" t="s">
        <v>654</v>
      </c>
      <c r="C467" s="56"/>
      <c r="D467" s="71" t="s">
        <v>655</v>
      </c>
      <c r="E467" s="56"/>
      <c r="F467" s="56"/>
      <c r="G467" s="56"/>
      <c r="H467" s="56"/>
      <c r="I467" s="56"/>
      <c r="J467" s="141" t="s">
        <v>20</v>
      </c>
      <c r="K467" s="56"/>
      <c r="L467" s="141">
        <v>235702.8</v>
      </c>
      <c r="M467" s="56"/>
      <c r="N467" s="144" t="s">
        <v>20</v>
      </c>
      <c r="O467" s="56"/>
    </row>
    <row r="468" spans="2:15" ht="12.75">
      <c r="B468" s="142" t="s">
        <v>1295</v>
      </c>
      <c r="C468" s="56"/>
      <c r="D468" s="142" t="s">
        <v>1296</v>
      </c>
      <c r="E468" s="56"/>
      <c r="F468" s="56"/>
      <c r="G468" s="56"/>
      <c r="H468" s="56"/>
      <c r="I468" s="56"/>
      <c r="J468" s="143">
        <v>65000</v>
      </c>
      <c r="K468" s="56"/>
      <c r="L468" s="143">
        <v>61648</v>
      </c>
      <c r="M468" s="56"/>
      <c r="N468" s="145">
        <v>94.84</v>
      </c>
      <c r="O468" s="56"/>
    </row>
    <row r="469" spans="2:15" ht="12.75">
      <c r="B469" s="71" t="s">
        <v>656</v>
      </c>
      <c r="C469" s="56"/>
      <c r="D469" s="71" t="s">
        <v>657</v>
      </c>
      <c r="E469" s="56"/>
      <c r="F469" s="56"/>
      <c r="G469" s="56"/>
      <c r="H469" s="56"/>
      <c r="I469" s="56"/>
      <c r="J469" s="141" t="s">
        <v>20</v>
      </c>
      <c r="K469" s="56"/>
      <c r="L469" s="141">
        <v>61648</v>
      </c>
      <c r="M469" s="56"/>
      <c r="N469" s="144" t="s">
        <v>20</v>
      </c>
      <c r="O469" s="56"/>
    </row>
    <row r="470" spans="2:15" ht="12.75">
      <c r="B470" s="142" t="s">
        <v>1299</v>
      </c>
      <c r="C470" s="56"/>
      <c r="D470" s="142" t="s">
        <v>1300</v>
      </c>
      <c r="E470" s="56"/>
      <c r="F470" s="56"/>
      <c r="G470" s="56"/>
      <c r="H470" s="56"/>
      <c r="I470" s="56"/>
      <c r="J470" s="143">
        <v>40000</v>
      </c>
      <c r="K470" s="56"/>
      <c r="L470" s="143">
        <v>38468.33</v>
      </c>
      <c r="M470" s="56"/>
      <c r="N470" s="145">
        <v>96.17</v>
      </c>
      <c r="O470" s="56"/>
    </row>
    <row r="471" spans="2:15" ht="12.75">
      <c r="B471" s="71" t="s">
        <v>1303</v>
      </c>
      <c r="C471" s="56"/>
      <c r="D471" s="71" t="s">
        <v>1304</v>
      </c>
      <c r="E471" s="56"/>
      <c r="F471" s="56"/>
      <c r="G471" s="56"/>
      <c r="H471" s="56"/>
      <c r="I471" s="56"/>
      <c r="J471" s="141" t="s">
        <v>20</v>
      </c>
      <c r="K471" s="56"/>
      <c r="L471" s="141">
        <v>30000</v>
      </c>
      <c r="M471" s="56"/>
      <c r="N471" s="144" t="s">
        <v>20</v>
      </c>
      <c r="O471" s="56"/>
    </row>
    <row r="472" spans="2:15" ht="12.75">
      <c r="B472" s="71" t="s">
        <v>505</v>
      </c>
      <c r="C472" s="56"/>
      <c r="D472" s="71" t="s">
        <v>506</v>
      </c>
      <c r="E472" s="56"/>
      <c r="F472" s="56"/>
      <c r="G472" s="56"/>
      <c r="H472" s="56"/>
      <c r="I472" s="56"/>
      <c r="J472" s="141" t="s">
        <v>20</v>
      </c>
      <c r="K472" s="56"/>
      <c r="L472" s="141">
        <v>8468.33</v>
      </c>
      <c r="M472" s="56"/>
      <c r="N472" s="144" t="s">
        <v>20</v>
      </c>
      <c r="O472" s="56"/>
    </row>
    <row r="473" spans="2:15" ht="12.75">
      <c r="B473" s="142" t="s">
        <v>1305</v>
      </c>
      <c r="C473" s="56"/>
      <c r="D473" s="142" t="s">
        <v>1306</v>
      </c>
      <c r="E473" s="56"/>
      <c r="F473" s="56"/>
      <c r="G473" s="56"/>
      <c r="H473" s="56"/>
      <c r="I473" s="56"/>
      <c r="J473" s="143">
        <v>160000</v>
      </c>
      <c r="K473" s="56"/>
      <c r="L473" s="143">
        <v>157638.3</v>
      </c>
      <c r="M473" s="56"/>
      <c r="N473" s="145">
        <v>98.52</v>
      </c>
      <c r="O473" s="56"/>
    </row>
    <row r="474" spans="2:15" ht="12.75">
      <c r="B474" s="71" t="s">
        <v>1307</v>
      </c>
      <c r="C474" s="56"/>
      <c r="D474" s="71" t="s">
        <v>1308</v>
      </c>
      <c r="E474" s="56"/>
      <c r="F474" s="56"/>
      <c r="G474" s="56"/>
      <c r="H474" s="56"/>
      <c r="I474" s="56"/>
      <c r="J474" s="141" t="s">
        <v>20</v>
      </c>
      <c r="K474" s="56"/>
      <c r="L474" s="141">
        <v>18270.58</v>
      </c>
      <c r="M474" s="56"/>
      <c r="N474" s="144" t="s">
        <v>20</v>
      </c>
      <c r="O474" s="56"/>
    </row>
    <row r="475" spans="2:15" ht="12.75">
      <c r="B475" s="71" t="s">
        <v>1311</v>
      </c>
      <c r="C475" s="56"/>
      <c r="D475" s="71" t="s">
        <v>1312</v>
      </c>
      <c r="E475" s="56"/>
      <c r="F475" s="56"/>
      <c r="G475" s="56"/>
      <c r="H475" s="56"/>
      <c r="I475" s="56"/>
      <c r="J475" s="141" t="s">
        <v>20</v>
      </c>
      <c r="K475" s="56"/>
      <c r="L475" s="141">
        <v>119431.72</v>
      </c>
      <c r="M475" s="56"/>
      <c r="N475" s="144" t="s">
        <v>20</v>
      </c>
      <c r="O475" s="56"/>
    </row>
    <row r="476" spans="2:15" ht="12.75">
      <c r="B476" s="71" t="s">
        <v>1315</v>
      </c>
      <c r="C476" s="56"/>
      <c r="D476" s="71" t="s">
        <v>1316</v>
      </c>
      <c r="E476" s="56"/>
      <c r="F476" s="56"/>
      <c r="G476" s="56"/>
      <c r="H476" s="56"/>
      <c r="I476" s="56"/>
      <c r="J476" s="141" t="s">
        <v>20</v>
      </c>
      <c r="K476" s="56"/>
      <c r="L476" s="141">
        <v>19936</v>
      </c>
      <c r="M476" s="56"/>
      <c r="N476" s="144" t="s">
        <v>20</v>
      </c>
      <c r="O476" s="56"/>
    </row>
    <row r="477" spans="2:15" ht="12.75">
      <c r="B477" s="142" t="s">
        <v>1321</v>
      </c>
      <c r="C477" s="56"/>
      <c r="D477" s="142" t="s">
        <v>487</v>
      </c>
      <c r="E477" s="56"/>
      <c r="F477" s="56"/>
      <c r="G477" s="56"/>
      <c r="H477" s="56"/>
      <c r="I477" s="56"/>
      <c r="J477" s="143">
        <v>10000</v>
      </c>
      <c r="K477" s="56"/>
      <c r="L477" s="143">
        <v>7406.9</v>
      </c>
      <c r="M477" s="56"/>
      <c r="N477" s="145">
        <v>74.07</v>
      </c>
      <c r="O477" s="56"/>
    </row>
    <row r="478" spans="2:15" ht="12.75">
      <c r="B478" s="71" t="s">
        <v>490</v>
      </c>
      <c r="C478" s="56"/>
      <c r="D478" s="71" t="s">
        <v>491</v>
      </c>
      <c r="E478" s="56"/>
      <c r="F478" s="56"/>
      <c r="G478" s="56"/>
      <c r="H478" s="56"/>
      <c r="I478" s="56"/>
      <c r="J478" s="141" t="s">
        <v>20</v>
      </c>
      <c r="K478" s="56"/>
      <c r="L478" s="141">
        <v>7406.9</v>
      </c>
      <c r="M478" s="56"/>
      <c r="N478" s="144" t="s">
        <v>20</v>
      </c>
      <c r="O478" s="56"/>
    </row>
    <row r="479" spans="2:15" ht="12.75">
      <c r="B479" s="142" t="s">
        <v>698</v>
      </c>
      <c r="C479" s="56"/>
      <c r="D479" s="142" t="s">
        <v>699</v>
      </c>
      <c r="E479" s="56"/>
      <c r="F479" s="56"/>
      <c r="G479" s="56"/>
      <c r="H479" s="56"/>
      <c r="I479" s="56"/>
      <c r="J479" s="143">
        <v>10000</v>
      </c>
      <c r="K479" s="56"/>
      <c r="L479" s="143">
        <v>10000</v>
      </c>
      <c r="M479" s="56"/>
      <c r="N479" s="145">
        <v>100</v>
      </c>
      <c r="O479" s="56"/>
    </row>
    <row r="480" spans="2:15" ht="12.75">
      <c r="B480" s="71" t="s">
        <v>700</v>
      </c>
      <c r="C480" s="56"/>
      <c r="D480" s="71" t="s">
        <v>701</v>
      </c>
      <c r="E480" s="56"/>
      <c r="F480" s="56"/>
      <c r="G480" s="56"/>
      <c r="H480" s="56"/>
      <c r="I480" s="56"/>
      <c r="J480" s="141" t="s">
        <v>20</v>
      </c>
      <c r="K480" s="56"/>
      <c r="L480" s="141">
        <v>10000</v>
      </c>
      <c r="M480" s="56"/>
      <c r="N480" s="144" t="s">
        <v>20</v>
      </c>
      <c r="O480" s="56"/>
    </row>
    <row r="481" spans="2:15" ht="12.75">
      <c r="B481" s="147" t="s">
        <v>122</v>
      </c>
      <c r="C481" s="56"/>
      <c r="D481" s="56"/>
      <c r="E481" s="56"/>
      <c r="F481" s="56"/>
      <c r="G481" s="56"/>
      <c r="H481" s="56"/>
      <c r="I481" s="56"/>
      <c r="J481" s="148">
        <v>525514</v>
      </c>
      <c r="K481" s="56"/>
      <c r="L481" s="148">
        <v>459021.18</v>
      </c>
      <c r="M481" s="56"/>
      <c r="N481" s="146">
        <v>87.35</v>
      </c>
      <c r="O481" s="56"/>
    </row>
    <row r="482" spans="2:15" ht="12.75">
      <c r="B482" s="147" t="s">
        <v>128</v>
      </c>
      <c r="C482" s="56"/>
      <c r="D482" s="56"/>
      <c r="E482" s="56"/>
      <c r="F482" s="56"/>
      <c r="G482" s="56"/>
      <c r="H482" s="56"/>
      <c r="I482" s="56"/>
      <c r="J482" s="148">
        <v>525514</v>
      </c>
      <c r="K482" s="56"/>
      <c r="L482" s="148">
        <v>459021.18</v>
      </c>
      <c r="M482" s="56"/>
      <c r="N482" s="146">
        <v>87.35</v>
      </c>
      <c r="O482" s="56"/>
    </row>
    <row r="483" spans="2:15" ht="12.75">
      <c r="B483" s="142" t="s">
        <v>1295</v>
      </c>
      <c r="C483" s="56"/>
      <c r="D483" s="142" t="s">
        <v>1296</v>
      </c>
      <c r="E483" s="56"/>
      <c r="F483" s="56"/>
      <c r="G483" s="56"/>
      <c r="H483" s="56"/>
      <c r="I483" s="56"/>
      <c r="J483" s="143">
        <v>27500</v>
      </c>
      <c r="K483" s="56"/>
      <c r="L483" s="143">
        <v>16103</v>
      </c>
      <c r="M483" s="56"/>
      <c r="N483" s="145">
        <v>58.56</v>
      </c>
      <c r="O483" s="56"/>
    </row>
    <row r="484" spans="2:15" ht="12.75">
      <c r="B484" s="71" t="s">
        <v>679</v>
      </c>
      <c r="C484" s="56"/>
      <c r="D484" s="71" t="s">
        <v>680</v>
      </c>
      <c r="E484" s="56"/>
      <c r="F484" s="56"/>
      <c r="G484" s="56"/>
      <c r="H484" s="56"/>
      <c r="I484" s="56"/>
      <c r="J484" s="141" t="s">
        <v>20</v>
      </c>
      <c r="K484" s="56"/>
      <c r="L484" s="141">
        <v>15267</v>
      </c>
      <c r="M484" s="56"/>
      <c r="N484" s="144" t="s">
        <v>20</v>
      </c>
      <c r="O484" s="56"/>
    </row>
    <row r="485" spans="2:15" ht="12.75">
      <c r="B485" s="71" t="s">
        <v>1297</v>
      </c>
      <c r="C485" s="56"/>
      <c r="D485" s="71" t="s">
        <v>1298</v>
      </c>
      <c r="E485" s="56"/>
      <c r="F485" s="56"/>
      <c r="G485" s="56"/>
      <c r="H485" s="56"/>
      <c r="I485" s="56"/>
      <c r="J485" s="141" t="s">
        <v>20</v>
      </c>
      <c r="K485" s="56"/>
      <c r="L485" s="141">
        <v>700</v>
      </c>
      <c r="M485" s="56"/>
      <c r="N485" s="144" t="s">
        <v>20</v>
      </c>
      <c r="O485" s="56"/>
    </row>
    <row r="486" spans="2:15" ht="12.75">
      <c r="B486" s="71" t="s">
        <v>702</v>
      </c>
      <c r="C486" s="56"/>
      <c r="D486" s="71" t="s">
        <v>703</v>
      </c>
      <c r="E486" s="56"/>
      <c r="F486" s="56"/>
      <c r="G486" s="56"/>
      <c r="H486" s="56"/>
      <c r="I486" s="56"/>
      <c r="J486" s="141" t="s">
        <v>20</v>
      </c>
      <c r="K486" s="56"/>
      <c r="L486" s="141">
        <v>136</v>
      </c>
      <c r="M486" s="56"/>
      <c r="N486" s="144" t="s">
        <v>20</v>
      </c>
      <c r="O486" s="56"/>
    </row>
    <row r="487" spans="2:15" ht="12.75">
      <c r="B487" s="142" t="s">
        <v>1299</v>
      </c>
      <c r="C487" s="56"/>
      <c r="D487" s="142" t="s">
        <v>1300</v>
      </c>
      <c r="E487" s="56"/>
      <c r="F487" s="56"/>
      <c r="G487" s="56"/>
      <c r="H487" s="56"/>
      <c r="I487" s="56"/>
      <c r="J487" s="143">
        <v>91000</v>
      </c>
      <c r="K487" s="56"/>
      <c r="L487" s="143">
        <v>73681.82</v>
      </c>
      <c r="M487" s="56"/>
      <c r="N487" s="145">
        <v>80.97</v>
      </c>
      <c r="O487" s="56"/>
    </row>
    <row r="488" spans="2:15" ht="12.75">
      <c r="B488" s="71" t="s">
        <v>1301</v>
      </c>
      <c r="C488" s="56"/>
      <c r="D488" s="71" t="s">
        <v>1302</v>
      </c>
      <c r="E488" s="56"/>
      <c r="F488" s="56"/>
      <c r="G488" s="56"/>
      <c r="H488" s="56"/>
      <c r="I488" s="56"/>
      <c r="J488" s="141" t="s">
        <v>20</v>
      </c>
      <c r="K488" s="56"/>
      <c r="L488" s="141">
        <v>26712.01</v>
      </c>
      <c r="M488" s="56"/>
      <c r="N488" s="144" t="s">
        <v>20</v>
      </c>
      <c r="O488" s="56"/>
    </row>
    <row r="489" spans="2:15" ht="12.75">
      <c r="B489" s="71" t="s">
        <v>1303</v>
      </c>
      <c r="C489" s="56"/>
      <c r="D489" s="71" t="s">
        <v>1304</v>
      </c>
      <c r="E489" s="56"/>
      <c r="F489" s="56"/>
      <c r="G489" s="56"/>
      <c r="H489" s="56"/>
      <c r="I489" s="56"/>
      <c r="J489" s="141" t="s">
        <v>20</v>
      </c>
      <c r="K489" s="56"/>
      <c r="L489" s="141">
        <v>41600.66</v>
      </c>
      <c r="M489" s="56"/>
      <c r="N489" s="144" t="s">
        <v>20</v>
      </c>
      <c r="O489" s="56"/>
    </row>
    <row r="490" spans="2:15" ht="12.75">
      <c r="B490" s="71" t="s">
        <v>505</v>
      </c>
      <c r="C490" s="56"/>
      <c r="D490" s="71" t="s">
        <v>506</v>
      </c>
      <c r="E490" s="56"/>
      <c r="F490" s="56"/>
      <c r="G490" s="56"/>
      <c r="H490" s="56"/>
      <c r="I490" s="56"/>
      <c r="J490" s="141" t="s">
        <v>20</v>
      </c>
      <c r="K490" s="56"/>
      <c r="L490" s="141">
        <v>2378</v>
      </c>
      <c r="M490" s="56"/>
      <c r="N490" s="144" t="s">
        <v>20</v>
      </c>
      <c r="O490" s="56"/>
    </row>
    <row r="491" spans="2:15" ht="12.75">
      <c r="B491" s="71" t="s">
        <v>658</v>
      </c>
      <c r="C491" s="56"/>
      <c r="D491" s="71" t="s">
        <v>659</v>
      </c>
      <c r="E491" s="56"/>
      <c r="F491" s="56"/>
      <c r="G491" s="56"/>
      <c r="H491" s="56"/>
      <c r="I491" s="56"/>
      <c r="J491" s="141" t="s">
        <v>20</v>
      </c>
      <c r="K491" s="56"/>
      <c r="L491" s="141">
        <v>2991.15</v>
      </c>
      <c r="M491" s="56"/>
      <c r="N491" s="144" t="s">
        <v>20</v>
      </c>
      <c r="O491" s="56"/>
    </row>
    <row r="492" spans="2:15" ht="12.75">
      <c r="B492" s="71" t="s">
        <v>683</v>
      </c>
      <c r="C492" s="56"/>
      <c r="D492" s="71" t="s">
        <v>684</v>
      </c>
      <c r="E492" s="56"/>
      <c r="F492" s="56"/>
      <c r="G492" s="56"/>
      <c r="H492" s="56"/>
      <c r="I492" s="56"/>
      <c r="J492" s="141" t="s">
        <v>20</v>
      </c>
      <c r="K492" s="56"/>
      <c r="L492" s="141">
        <v>0</v>
      </c>
      <c r="M492" s="56"/>
      <c r="N492" s="144" t="s">
        <v>20</v>
      </c>
      <c r="O492" s="56"/>
    </row>
    <row r="493" spans="2:15" ht="12.75">
      <c r="B493" s="142" t="s">
        <v>1305</v>
      </c>
      <c r="C493" s="56"/>
      <c r="D493" s="142" t="s">
        <v>1306</v>
      </c>
      <c r="E493" s="56"/>
      <c r="F493" s="56"/>
      <c r="G493" s="56"/>
      <c r="H493" s="56"/>
      <c r="I493" s="56"/>
      <c r="J493" s="143">
        <v>296600</v>
      </c>
      <c r="K493" s="56"/>
      <c r="L493" s="143">
        <v>265805.94</v>
      </c>
      <c r="M493" s="56"/>
      <c r="N493" s="145">
        <v>89.62</v>
      </c>
      <c r="O493" s="56"/>
    </row>
    <row r="494" spans="2:15" ht="12.75">
      <c r="B494" s="71" t="s">
        <v>1307</v>
      </c>
      <c r="C494" s="56"/>
      <c r="D494" s="71" t="s">
        <v>1308</v>
      </c>
      <c r="E494" s="56"/>
      <c r="F494" s="56"/>
      <c r="G494" s="56"/>
      <c r="H494" s="56"/>
      <c r="I494" s="56"/>
      <c r="J494" s="141" t="s">
        <v>20</v>
      </c>
      <c r="K494" s="56"/>
      <c r="L494" s="141">
        <v>22018.7</v>
      </c>
      <c r="M494" s="56"/>
      <c r="N494" s="144" t="s">
        <v>20</v>
      </c>
      <c r="O494" s="56"/>
    </row>
    <row r="495" spans="2:15" ht="12.75">
      <c r="B495" s="71" t="s">
        <v>1309</v>
      </c>
      <c r="C495" s="56"/>
      <c r="D495" s="71" t="s">
        <v>1310</v>
      </c>
      <c r="E495" s="56"/>
      <c r="F495" s="56"/>
      <c r="G495" s="56"/>
      <c r="H495" s="56"/>
      <c r="I495" s="56"/>
      <c r="J495" s="141" t="s">
        <v>20</v>
      </c>
      <c r="K495" s="56"/>
      <c r="L495" s="141">
        <v>6709.56</v>
      </c>
      <c r="M495" s="56"/>
      <c r="N495" s="144" t="s">
        <v>20</v>
      </c>
      <c r="O495" s="56"/>
    </row>
    <row r="496" spans="2:15" ht="12.75">
      <c r="B496" s="71" t="s">
        <v>1311</v>
      </c>
      <c r="C496" s="56"/>
      <c r="D496" s="71" t="s">
        <v>1312</v>
      </c>
      <c r="E496" s="56"/>
      <c r="F496" s="56"/>
      <c r="G496" s="56"/>
      <c r="H496" s="56"/>
      <c r="I496" s="56"/>
      <c r="J496" s="141" t="s">
        <v>20</v>
      </c>
      <c r="K496" s="56"/>
      <c r="L496" s="141">
        <v>72201.56</v>
      </c>
      <c r="M496" s="56"/>
      <c r="N496" s="144" t="s">
        <v>20</v>
      </c>
      <c r="O496" s="56"/>
    </row>
    <row r="497" spans="2:15" ht="12.75">
      <c r="B497" s="71" t="s">
        <v>660</v>
      </c>
      <c r="C497" s="56"/>
      <c r="D497" s="71" t="s">
        <v>661</v>
      </c>
      <c r="E497" s="56"/>
      <c r="F497" s="56"/>
      <c r="G497" s="56"/>
      <c r="H497" s="56"/>
      <c r="I497" s="56"/>
      <c r="J497" s="141" t="s">
        <v>20</v>
      </c>
      <c r="K497" s="56"/>
      <c r="L497" s="141">
        <v>5994.68</v>
      </c>
      <c r="M497" s="56"/>
      <c r="N497" s="144" t="s">
        <v>20</v>
      </c>
      <c r="O497" s="56"/>
    </row>
    <row r="498" spans="2:15" ht="12.75">
      <c r="B498" s="71" t="s">
        <v>662</v>
      </c>
      <c r="C498" s="56"/>
      <c r="D498" s="71" t="s">
        <v>663</v>
      </c>
      <c r="E498" s="56"/>
      <c r="F498" s="56"/>
      <c r="G498" s="56"/>
      <c r="H498" s="56"/>
      <c r="I498" s="56"/>
      <c r="J498" s="141" t="s">
        <v>20</v>
      </c>
      <c r="K498" s="56"/>
      <c r="L498" s="141">
        <v>122088.44</v>
      </c>
      <c r="M498" s="56"/>
      <c r="N498" s="144" t="s">
        <v>20</v>
      </c>
      <c r="O498" s="56"/>
    </row>
    <row r="499" spans="2:15" ht="12.75">
      <c r="B499" s="71" t="s">
        <v>1317</v>
      </c>
      <c r="C499" s="56"/>
      <c r="D499" s="71" t="s">
        <v>1318</v>
      </c>
      <c r="E499" s="56"/>
      <c r="F499" s="56"/>
      <c r="G499" s="56"/>
      <c r="H499" s="56"/>
      <c r="I499" s="56"/>
      <c r="J499" s="141" t="s">
        <v>20</v>
      </c>
      <c r="K499" s="56"/>
      <c r="L499" s="141">
        <v>2728.75</v>
      </c>
      <c r="M499" s="56"/>
      <c r="N499" s="144" t="s">
        <v>20</v>
      </c>
      <c r="O499" s="56"/>
    </row>
    <row r="500" spans="2:15" ht="12.75">
      <c r="B500" s="71" t="s">
        <v>1319</v>
      </c>
      <c r="C500" s="56"/>
      <c r="D500" s="71" t="s">
        <v>1320</v>
      </c>
      <c r="E500" s="56"/>
      <c r="F500" s="56"/>
      <c r="G500" s="56"/>
      <c r="H500" s="56"/>
      <c r="I500" s="56"/>
      <c r="J500" s="141" t="s">
        <v>20</v>
      </c>
      <c r="K500" s="56"/>
      <c r="L500" s="141">
        <v>34064.25</v>
      </c>
      <c r="M500" s="56"/>
      <c r="N500" s="144" t="s">
        <v>20</v>
      </c>
      <c r="O500" s="56"/>
    </row>
    <row r="501" spans="2:15" ht="12.75">
      <c r="B501" s="142" t="s">
        <v>1321</v>
      </c>
      <c r="C501" s="56"/>
      <c r="D501" s="142" t="s">
        <v>487</v>
      </c>
      <c r="E501" s="56"/>
      <c r="F501" s="56"/>
      <c r="G501" s="56"/>
      <c r="H501" s="56"/>
      <c r="I501" s="56"/>
      <c r="J501" s="143">
        <v>108414</v>
      </c>
      <c r="K501" s="56"/>
      <c r="L501" s="143">
        <v>102538.92</v>
      </c>
      <c r="M501" s="56"/>
      <c r="N501" s="145">
        <v>94.58</v>
      </c>
      <c r="O501" s="56"/>
    </row>
    <row r="502" spans="2:15" ht="12.75">
      <c r="B502" s="71" t="s">
        <v>490</v>
      </c>
      <c r="C502" s="56"/>
      <c r="D502" s="71" t="s">
        <v>491</v>
      </c>
      <c r="E502" s="56"/>
      <c r="F502" s="56"/>
      <c r="G502" s="56"/>
      <c r="H502" s="56"/>
      <c r="I502" s="56"/>
      <c r="J502" s="141" t="s">
        <v>20</v>
      </c>
      <c r="K502" s="56"/>
      <c r="L502" s="141">
        <v>1170.2</v>
      </c>
      <c r="M502" s="56"/>
      <c r="N502" s="144" t="s">
        <v>20</v>
      </c>
      <c r="O502" s="56"/>
    </row>
    <row r="503" spans="2:15" ht="12.75">
      <c r="B503" s="71" t="s">
        <v>492</v>
      </c>
      <c r="C503" s="56"/>
      <c r="D503" s="71" t="s">
        <v>493</v>
      </c>
      <c r="E503" s="56"/>
      <c r="F503" s="56"/>
      <c r="G503" s="56"/>
      <c r="H503" s="56"/>
      <c r="I503" s="56"/>
      <c r="J503" s="141" t="s">
        <v>20</v>
      </c>
      <c r="K503" s="56"/>
      <c r="L503" s="141">
        <v>2372.88</v>
      </c>
      <c r="M503" s="56"/>
      <c r="N503" s="144" t="s">
        <v>20</v>
      </c>
      <c r="O503" s="56"/>
    </row>
    <row r="504" spans="2:15" ht="12.75">
      <c r="B504" s="71" t="s">
        <v>496</v>
      </c>
      <c r="C504" s="56"/>
      <c r="D504" s="71" t="s">
        <v>487</v>
      </c>
      <c r="E504" s="56"/>
      <c r="F504" s="56"/>
      <c r="G504" s="56"/>
      <c r="H504" s="56"/>
      <c r="I504" s="56"/>
      <c r="J504" s="141" t="s">
        <v>20</v>
      </c>
      <c r="K504" s="56"/>
      <c r="L504" s="141">
        <v>98995.84</v>
      </c>
      <c r="M504" s="56"/>
      <c r="N504" s="144" t="s">
        <v>20</v>
      </c>
      <c r="O504" s="56"/>
    </row>
    <row r="505" spans="2:15" ht="12.75">
      <c r="B505" s="142" t="s">
        <v>664</v>
      </c>
      <c r="C505" s="56"/>
      <c r="D505" s="142" t="s">
        <v>665</v>
      </c>
      <c r="E505" s="56"/>
      <c r="F505" s="56"/>
      <c r="G505" s="56"/>
      <c r="H505" s="56"/>
      <c r="I505" s="56"/>
      <c r="J505" s="143">
        <v>2000</v>
      </c>
      <c r="K505" s="56"/>
      <c r="L505" s="143">
        <v>891.5</v>
      </c>
      <c r="M505" s="56"/>
      <c r="N505" s="145">
        <v>44.58</v>
      </c>
      <c r="O505" s="56"/>
    </row>
    <row r="506" spans="2:15" ht="12.75">
      <c r="B506" s="71" t="s">
        <v>666</v>
      </c>
      <c r="C506" s="56"/>
      <c r="D506" s="71" t="s">
        <v>667</v>
      </c>
      <c r="E506" s="56"/>
      <c r="F506" s="56"/>
      <c r="G506" s="56"/>
      <c r="H506" s="56"/>
      <c r="I506" s="56"/>
      <c r="J506" s="141" t="s">
        <v>20</v>
      </c>
      <c r="K506" s="56"/>
      <c r="L506" s="141">
        <v>891.5</v>
      </c>
      <c r="M506" s="56"/>
      <c r="N506" s="144" t="s">
        <v>20</v>
      </c>
      <c r="O506" s="56"/>
    </row>
    <row r="507" spans="2:15" ht="12.75">
      <c r="B507" s="147" t="s">
        <v>175</v>
      </c>
      <c r="C507" s="56"/>
      <c r="D507" s="56"/>
      <c r="E507" s="56"/>
      <c r="F507" s="56"/>
      <c r="G507" s="56"/>
      <c r="H507" s="56"/>
      <c r="I507" s="56"/>
      <c r="J507" s="148">
        <v>20000</v>
      </c>
      <c r="K507" s="56"/>
      <c r="L507" s="148">
        <v>20000</v>
      </c>
      <c r="M507" s="56"/>
      <c r="N507" s="146">
        <v>100</v>
      </c>
      <c r="O507" s="56"/>
    </row>
    <row r="508" spans="2:15" ht="12.75">
      <c r="B508" s="147" t="s">
        <v>181</v>
      </c>
      <c r="C508" s="56"/>
      <c r="D508" s="56"/>
      <c r="E508" s="56"/>
      <c r="F508" s="56"/>
      <c r="G508" s="56"/>
      <c r="H508" s="56"/>
      <c r="I508" s="56"/>
      <c r="J508" s="148">
        <v>20000</v>
      </c>
      <c r="K508" s="56"/>
      <c r="L508" s="148">
        <v>20000</v>
      </c>
      <c r="M508" s="56"/>
      <c r="N508" s="146">
        <v>100</v>
      </c>
      <c r="O508" s="56"/>
    </row>
    <row r="509" spans="2:15" ht="12.75">
      <c r="B509" s="142" t="s">
        <v>1321</v>
      </c>
      <c r="C509" s="56"/>
      <c r="D509" s="142" t="s">
        <v>487</v>
      </c>
      <c r="E509" s="56"/>
      <c r="F509" s="56"/>
      <c r="G509" s="56"/>
      <c r="H509" s="56"/>
      <c r="I509" s="56"/>
      <c r="J509" s="143">
        <v>20000</v>
      </c>
      <c r="K509" s="56"/>
      <c r="L509" s="143">
        <v>20000</v>
      </c>
      <c r="M509" s="56"/>
      <c r="N509" s="145">
        <v>100</v>
      </c>
      <c r="O509" s="56"/>
    </row>
    <row r="510" spans="2:15" ht="12.75">
      <c r="B510" s="71" t="s">
        <v>496</v>
      </c>
      <c r="C510" s="56"/>
      <c r="D510" s="71" t="s">
        <v>487</v>
      </c>
      <c r="E510" s="56"/>
      <c r="F510" s="56"/>
      <c r="G510" s="56"/>
      <c r="H510" s="56"/>
      <c r="I510" s="56"/>
      <c r="J510" s="141" t="s">
        <v>20</v>
      </c>
      <c r="K510" s="56"/>
      <c r="L510" s="141">
        <v>20000</v>
      </c>
      <c r="M510" s="56"/>
      <c r="N510" s="144" t="s">
        <v>20</v>
      </c>
      <c r="O510" s="56"/>
    </row>
    <row r="511" spans="2:15" ht="12.75">
      <c r="B511" s="154" t="s">
        <v>704</v>
      </c>
      <c r="C511" s="56"/>
      <c r="D511" s="154" t="s">
        <v>705</v>
      </c>
      <c r="E511" s="56"/>
      <c r="F511" s="56"/>
      <c r="G511" s="56"/>
      <c r="H511" s="56"/>
      <c r="I511" s="56"/>
      <c r="J511" s="151">
        <v>62000</v>
      </c>
      <c r="K511" s="56"/>
      <c r="L511" s="151">
        <v>49029.93</v>
      </c>
      <c r="M511" s="56"/>
      <c r="N511" s="152">
        <v>79.08</v>
      </c>
      <c r="O511" s="56"/>
    </row>
    <row r="512" spans="2:15" ht="12.75">
      <c r="B512" s="147" t="s">
        <v>114</v>
      </c>
      <c r="C512" s="56"/>
      <c r="D512" s="56"/>
      <c r="E512" s="56"/>
      <c r="F512" s="56"/>
      <c r="G512" s="56"/>
      <c r="H512" s="56"/>
      <c r="I512" s="56"/>
      <c r="J512" s="148">
        <v>62000</v>
      </c>
      <c r="K512" s="56"/>
      <c r="L512" s="148">
        <v>49029.93</v>
      </c>
      <c r="M512" s="56"/>
      <c r="N512" s="146">
        <v>79.08</v>
      </c>
      <c r="O512" s="56"/>
    </row>
    <row r="513" spans="2:15" ht="12.75">
      <c r="B513" s="147" t="s">
        <v>120</v>
      </c>
      <c r="C513" s="56"/>
      <c r="D513" s="56"/>
      <c r="E513" s="56"/>
      <c r="F513" s="56"/>
      <c r="G513" s="56"/>
      <c r="H513" s="56"/>
      <c r="I513" s="56"/>
      <c r="J513" s="148">
        <v>62000</v>
      </c>
      <c r="K513" s="56"/>
      <c r="L513" s="148">
        <v>49029.93</v>
      </c>
      <c r="M513" s="56"/>
      <c r="N513" s="146">
        <v>79.08</v>
      </c>
      <c r="O513" s="56"/>
    </row>
    <row r="514" spans="2:15" ht="12.75">
      <c r="B514" s="142" t="s">
        <v>1321</v>
      </c>
      <c r="C514" s="56"/>
      <c r="D514" s="142" t="s">
        <v>487</v>
      </c>
      <c r="E514" s="56"/>
      <c r="F514" s="56"/>
      <c r="G514" s="56"/>
      <c r="H514" s="56"/>
      <c r="I514" s="56"/>
      <c r="J514" s="143">
        <v>62000</v>
      </c>
      <c r="K514" s="56"/>
      <c r="L514" s="143">
        <v>49029.93</v>
      </c>
      <c r="M514" s="56"/>
      <c r="N514" s="145">
        <v>79.08</v>
      </c>
      <c r="O514" s="56"/>
    </row>
    <row r="515" spans="2:15" ht="12.75">
      <c r="B515" s="71" t="s">
        <v>496</v>
      </c>
      <c r="C515" s="56"/>
      <c r="D515" s="71" t="s">
        <v>487</v>
      </c>
      <c r="E515" s="56"/>
      <c r="F515" s="56"/>
      <c r="G515" s="56"/>
      <c r="H515" s="56"/>
      <c r="I515" s="56"/>
      <c r="J515" s="141" t="s">
        <v>20</v>
      </c>
      <c r="K515" s="56"/>
      <c r="L515" s="141">
        <v>49029.93</v>
      </c>
      <c r="M515" s="56"/>
      <c r="N515" s="144" t="s">
        <v>20</v>
      </c>
      <c r="O515" s="56"/>
    </row>
    <row r="516" spans="2:15" ht="12.75">
      <c r="B516" s="154" t="s">
        <v>706</v>
      </c>
      <c r="C516" s="56"/>
      <c r="D516" s="154" t="s">
        <v>707</v>
      </c>
      <c r="E516" s="56"/>
      <c r="F516" s="56"/>
      <c r="G516" s="56"/>
      <c r="H516" s="56"/>
      <c r="I516" s="56"/>
      <c r="J516" s="151">
        <v>46500</v>
      </c>
      <c r="K516" s="56"/>
      <c r="L516" s="151">
        <v>43760.35</v>
      </c>
      <c r="M516" s="56"/>
      <c r="N516" s="152">
        <v>94.11</v>
      </c>
      <c r="O516" s="56"/>
    </row>
    <row r="517" spans="2:15" ht="12.75">
      <c r="B517" s="147" t="s">
        <v>114</v>
      </c>
      <c r="C517" s="56"/>
      <c r="D517" s="56"/>
      <c r="E517" s="56"/>
      <c r="F517" s="56"/>
      <c r="G517" s="56"/>
      <c r="H517" s="56"/>
      <c r="I517" s="56"/>
      <c r="J517" s="148">
        <v>31500</v>
      </c>
      <c r="K517" s="56"/>
      <c r="L517" s="148">
        <v>29816.75</v>
      </c>
      <c r="M517" s="56"/>
      <c r="N517" s="146">
        <v>94.66</v>
      </c>
      <c r="O517" s="56"/>
    </row>
    <row r="518" spans="2:15" ht="12.75">
      <c r="B518" s="147" t="s">
        <v>120</v>
      </c>
      <c r="C518" s="56"/>
      <c r="D518" s="56"/>
      <c r="E518" s="56"/>
      <c r="F518" s="56"/>
      <c r="G518" s="56"/>
      <c r="H518" s="56"/>
      <c r="I518" s="56"/>
      <c r="J518" s="148">
        <v>31500</v>
      </c>
      <c r="K518" s="56"/>
      <c r="L518" s="148">
        <v>29816.75</v>
      </c>
      <c r="M518" s="56"/>
      <c r="N518" s="146">
        <v>94.66</v>
      </c>
      <c r="O518" s="56"/>
    </row>
    <row r="519" spans="2:15" ht="12.75">
      <c r="B519" s="142" t="s">
        <v>521</v>
      </c>
      <c r="C519" s="56"/>
      <c r="D519" s="142" t="s">
        <v>522</v>
      </c>
      <c r="E519" s="56"/>
      <c r="F519" s="56"/>
      <c r="G519" s="56"/>
      <c r="H519" s="56"/>
      <c r="I519" s="56"/>
      <c r="J519" s="143">
        <v>31500</v>
      </c>
      <c r="K519" s="56"/>
      <c r="L519" s="143">
        <v>29816.75</v>
      </c>
      <c r="M519" s="56"/>
      <c r="N519" s="145">
        <v>94.66</v>
      </c>
      <c r="O519" s="56"/>
    </row>
    <row r="520" spans="2:15" ht="12.75">
      <c r="B520" s="71" t="s">
        <v>523</v>
      </c>
      <c r="C520" s="56"/>
      <c r="D520" s="71" t="s">
        <v>524</v>
      </c>
      <c r="E520" s="56"/>
      <c r="F520" s="56"/>
      <c r="G520" s="56"/>
      <c r="H520" s="56"/>
      <c r="I520" s="56"/>
      <c r="J520" s="141" t="s">
        <v>20</v>
      </c>
      <c r="K520" s="56"/>
      <c r="L520" s="141">
        <v>29816.75</v>
      </c>
      <c r="M520" s="56"/>
      <c r="N520" s="144" t="s">
        <v>20</v>
      </c>
      <c r="O520" s="56"/>
    </row>
    <row r="521" spans="2:15" ht="12.75">
      <c r="B521" s="147" t="s">
        <v>122</v>
      </c>
      <c r="C521" s="56"/>
      <c r="D521" s="56"/>
      <c r="E521" s="56"/>
      <c r="F521" s="56"/>
      <c r="G521" s="56"/>
      <c r="H521" s="56"/>
      <c r="I521" s="56"/>
      <c r="J521" s="148">
        <v>15000</v>
      </c>
      <c r="K521" s="56"/>
      <c r="L521" s="148">
        <v>13943.6</v>
      </c>
      <c r="M521" s="56"/>
      <c r="N521" s="146">
        <v>92.96</v>
      </c>
      <c r="O521" s="56"/>
    </row>
    <row r="522" spans="2:15" ht="12.75">
      <c r="B522" s="147" t="s">
        <v>128</v>
      </c>
      <c r="C522" s="56"/>
      <c r="D522" s="56"/>
      <c r="E522" s="56"/>
      <c r="F522" s="56"/>
      <c r="G522" s="56"/>
      <c r="H522" s="56"/>
      <c r="I522" s="56"/>
      <c r="J522" s="148">
        <v>15000</v>
      </c>
      <c r="K522" s="56"/>
      <c r="L522" s="148">
        <v>13943.6</v>
      </c>
      <c r="M522" s="56"/>
      <c r="N522" s="146">
        <v>92.96</v>
      </c>
      <c r="O522" s="56"/>
    </row>
    <row r="523" spans="2:15" ht="12.75">
      <c r="B523" s="142" t="s">
        <v>521</v>
      </c>
      <c r="C523" s="56"/>
      <c r="D523" s="142" t="s">
        <v>522</v>
      </c>
      <c r="E523" s="56"/>
      <c r="F523" s="56"/>
      <c r="G523" s="56"/>
      <c r="H523" s="56"/>
      <c r="I523" s="56"/>
      <c r="J523" s="143">
        <v>15000</v>
      </c>
      <c r="K523" s="56"/>
      <c r="L523" s="143">
        <v>13943.6</v>
      </c>
      <c r="M523" s="56"/>
      <c r="N523" s="145">
        <v>92.96</v>
      </c>
      <c r="O523" s="56"/>
    </row>
    <row r="524" spans="2:15" ht="12.75">
      <c r="B524" s="71" t="s">
        <v>523</v>
      </c>
      <c r="C524" s="56"/>
      <c r="D524" s="71" t="s">
        <v>524</v>
      </c>
      <c r="E524" s="56"/>
      <c r="F524" s="56"/>
      <c r="G524" s="56"/>
      <c r="H524" s="56"/>
      <c r="I524" s="56"/>
      <c r="J524" s="141" t="s">
        <v>20</v>
      </c>
      <c r="K524" s="56"/>
      <c r="L524" s="141">
        <v>13943.6</v>
      </c>
      <c r="M524" s="56"/>
      <c r="N524" s="144" t="s">
        <v>20</v>
      </c>
      <c r="O524" s="56"/>
    </row>
    <row r="525" spans="2:15" ht="12.75">
      <c r="B525" s="154" t="s">
        <v>708</v>
      </c>
      <c r="C525" s="56"/>
      <c r="D525" s="154" t="s">
        <v>709</v>
      </c>
      <c r="E525" s="56"/>
      <c r="F525" s="56"/>
      <c r="G525" s="56"/>
      <c r="H525" s="56"/>
      <c r="I525" s="56"/>
      <c r="J525" s="151">
        <v>32000</v>
      </c>
      <c r="K525" s="56"/>
      <c r="L525" s="151">
        <v>31700</v>
      </c>
      <c r="M525" s="56"/>
      <c r="N525" s="152">
        <v>99.06</v>
      </c>
      <c r="O525" s="56"/>
    </row>
    <row r="526" spans="2:15" ht="12.75">
      <c r="B526" s="147" t="s">
        <v>114</v>
      </c>
      <c r="C526" s="56"/>
      <c r="D526" s="56"/>
      <c r="E526" s="56"/>
      <c r="F526" s="56"/>
      <c r="G526" s="56"/>
      <c r="H526" s="56"/>
      <c r="I526" s="56"/>
      <c r="J526" s="148">
        <v>32000</v>
      </c>
      <c r="K526" s="56"/>
      <c r="L526" s="148">
        <v>31700</v>
      </c>
      <c r="M526" s="56"/>
      <c r="N526" s="146">
        <v>99.06</v>
      </c>
      <c r="O526" s="56"/>
    </row>
    <row r="527" spans="2:15" ht="12.75">
      <c r="B527" s="147" t="s">
        <v>120</v>
      </c>
      <c r="C527" s="56"/>
      <c r="D527" s="56"/>
      <c r="E527" s="56"/>
      <c r="F527" s="56"/>
      <c r="G527" s="56"/>
      <c r="H527" s="56"/>
      <c r="I527" s="56"/>
      <c r="J527" s="148">
        <v>32000</v>
      </c>
      <c r="K527" s="56"/>
      <c r="L527" s="148">
        <v>31700</v>
      </c>
      <c r="M527" s="56"/>
      <c r="N527" s="146">
        <v>99.06</v>
      </c>
      <c r="O527" s="56"/>
    </row>
    <row r="528" spans="2:15" ht="12.75">
      <c r="B528" s="142" t="s">
        <v>670</v>
      </c>
      <c r="C528" s="56"/>
      <c r="D528" s="142" t="s">
        <v>671</v>
      </c>
      <c r="E528" s="56"/>
      <c r="F528" s="56"/>
      <c r="G528" s="56"/>
      <c r="H528" s="56"/>
      <c r="I528" s="56"/>
      <c r="J528" s="143">
        <v>32000</v>
      </c>
      <c r="K528" s="56"/>
      <c r="L528" s="143">
        <v>31700</v>
      </c>
      <c r="M528" s="56"/>
      <c r="N528" s="145">
        <v>99.06</v>
      </c>
      <c r="O528" s="56"/>
    </row>
    <row r="529" spans="2:15" ht="12.75">
      <c r="B529" s="71" t="s">
        <v>710</v>
      </c>
      <c r="C529" s="56"/>
      <c r="D529" s="71" t="s">
        <v>711</v>
      </c>
      <c r="E529" s="56"/>
      <c r="F529" s="56"/>
      <c r="G529" s="56"/>
      <c r="H529" s="56"/>
      <c r="I529" s="56"/>
      <c r="J529" s="141" t="s">
        <v>20</v>
      </c>
      <c r="K529" s="56"/>
      <c r="L529" s="141">
        <v>31700</v>
      </c>
      <c r="M529" s="56"/>
      <c r="N529" s="144" t="s">
        <v>20</v>
      </c>
      <c r="O529" s="56"/>
    </row>
    <row r="530" spans="2:15" ht="12.75">
      <c r="B530" s="154" t="s">
        <v>712</v>
      </c>
      <c r="C530" s="56"/>
      <c r="D530" s="154" t="s">
        <v>713</v>
      </c>
      <c r="E530" s="56"/>
      <c r="F530" s="56"/>
      <c r="G530" s="56"/>
      <c r="H530" s="56"/>
      <c r="I530" s="56"/>
      <c r="J530" s="151">
        <v>270000</v>
      </c>
      <c r="K530" s="56"/>
      <c r="L530" s="151">
        <v>269850</v>
      </c>
      <c r="M530" s="56"/>
      <c r="N530" s="152">
        <v>99.94</v>
      </c>
      <c r="O530" s="56"/>
    </row>
    <row r="531" spans="2:15" ht="12.75">
      <c r="B531" s="147" t="s">
        <v>114</v>
      </c>
      <c r="C531" s="56"/>
      <c r="D531" s="56"/>
      <c r="E531" s="56"/>
      <c r="F531" s="56"/>
      <c r="G531" s="56"/>
      <c r="H531" s="56"/>
      <c r="I531" s="56"/>
      <c r="J531" s="148">
        <v>70000</v>
      </c>
      <c r="K531" s="56"/>
      <c r="L531" s="148">
        <v>69850</v>
      </c>
      <c r="M531" s="56"/>
      <c r="N531" s="146">
        <v>99.79</v>
      </c>
      <c r="O531" s="56"/>
    </row>
    <row r="532" spans="2:15" ht="12.75">
      <c r="B532" s="147" t="s">
        <v>120</v>
      </c>
      <c r="C532" s="56"/>
      <c r="D532" s="56"/>
      <c r="E532" s="56"/>
      <c r="F532" s="56"/>
      <c r="G532" s="56"/>
      <c r="H532" s="56"/>
      <c r="I532" s="56"/>
      <c r="J532" s="148">
        <v>70000</v>
      </c>
      <c r="K532" s="56"/>
      <c r="L532" s="148">
        <v>69850</v>
      </c>
      <c r="M532" s="56"/>
      <c r="N532" s="146">
        <v>99.79</v>
      </c>
      <c r="O532" s="56"/>
    </row>
    <row r="533" spans="2:15" ht="12.75">
      <c r="B533" s="142" t="s">
        <v>714</v>
      </c>
      <c r="C533" s="56"/>
      <c r="D533" s="142" t="s">
        <v>715</v>
      </c>
      <c r="E533" s="56"/>
      <c r="F533" s="56"/>
      <c r="G533" s="56"/>
      <c r="H533" s="56"/>
      <c r="I533" s="56"/>
      <c r="J533" s="143">
        <v>70000</v>
      </c>
      <c r="K533" s="56"/>
      <c r="L533" s="143">
        <v>69850</v>
      </c>
      <c r="M533" s="56"/>
      <c r="N533" s="145">
        <v>99.79</v>
      </c>
      <c r="O533" s="56"/>
    </row>
    <row r="534" spans="2:15" ht="12.75">
      <c r="B534" s="71" t="s">
        <v>716</v>
      </c>
      <c r="C534" s="56"/>
      <c r="D534" s="71" t="s">
        <v>715</v>
      </c>
      <c r="E534" s="56"/>
      <c r="F534" s="56"/>
      <c r="G534" s="56"/>
      <c r="H534" s="56"/>
      <c r="I534" s="56"/>
      <c r="J534" s="141" t="s">
        <v>20</v>
      </c>
      <c r="K534" s="56"/>
      <c r="L534" s="141">
        <v>69850</v>
      </c>
      <c r="M534" s="56"/>
      <c r="N534" s="144" t="s">
        <v>20</v>
      </c>
      <c r="O534" s="56"/>
    </row>
    <row r="535" spans="2:15" ht="12.75">
      <c r="B535" s="147" t="s">
        <v>122</v>
      </c>
      <c r="C535" s="56"/>
      <c r="D535" s="56"/>
      <c r="E535" s="56"/>
      <c r="F535" s="56"/>
      <c r="G535" s="56"/>
      <c r="H535" s="56"/>
      <c r="I535" s="56"/>
      <c r="J535" s="148">
        <v>200000</v>
      </c>
      <c r="K535" s="56"/>
      <c r="L535" s="148">
        <v>200000</v>
      </c>
      <c r="M535" s="56"/>
      <c r="N535" s="146">
        <v>100</v>
      </c>
      <c r="O535" s="56"/>
    </row>
    <row r="536" spans="2:15" ht="12.75">
      <c r="B536" s="147" t="s">
        <v>128</v>
      </c>
      <c r="C536" s="56"/>
      <c r="D536" s="56"/>
      <c r="E536" s="56"/>
      <c r="F536" s="56"/>
      <c r="G536" s="56"/>
      <c r="H536" s="56"/>
      <c r="I536" s="56"/>
      <c r="J536" s="148">
        <v>200000</v>
      </c>
      <c r="K536" s="56"/>
      <c r="L536" s="148">
        <v>200000</v>
      </c>
      <c r="M536" s="56"/>
      <c r="N536" s="146">
        <v>100</v>
      </c>
      <c r="O536" s="56"/>
    </row>
    <row r="537" spans="2:15" ht="12.75">
      <c r="B537" s="142" t="s">
        <v>714</v>
      </c>
      <c r="C537" s="56"/>
      <c r="D537" s="142" t="s">
        <v>715</v>
      </c>
      <c r="E537" s="56"/>
      <c r="F537" s="56"/>
      <c r="G537" s="56"/>
      <c r="H537" s="56"/>
      <c r="I537" s="56"/>
      <c r="J537" s="143">
        <v>200000</v>
      </c>
      <c r="K537" s="56"/>
      <c r="L537" s="143">
        <v>200000</v>
      </c>
      <c r="M537" s="56"/>
      <c r="N537" s="145">
        <v>100</v>
      </c>
      <c r="O537" s="56"/>
    </row>
    <row r="538" spans="2:15" ht="12.75">
      <c r="B538" s="71" t="s">
        <v>716</v>
      </c>
      <c r="C538" s="56"/>
      <c r="D538" s="71" t="s">
        <v>715</v>
      </c>
      <c r="E538" s="56"/>
      <c r="F538" s="56"/>
      <c r="G538" s="56"/>
      <c r="H538" s="56"/>
      <c r="I538" s="56"/>
      <c r="J538" s="141" t="s">
        <v>20</v>
      </c>
      <c r="K538" s="56"/>
      <c r="L538" s="141">
        <v>200000</v>
      </c>
      <c r="M538" s="56"/>
      <c r="N538" s="144" t="s">
        <v>20</v>
      </c>
      <c r="O538" s="56"/>
    </row>
    <row r="539" spans="2:15" ht="12.75">
      <c r="B539" s="155" t="s">
        <v>717</v>
      </c>
      <c r="C539" s="56"/>
      <c r="D539" s="56"/>
      <c r="E539" s="56"/>
      <c r="F539" s="56"/>
      <c r="G539" s="56"/>
      <c r="H539" s="56"/>
      <c r="I539" s="56"/>
      <c r="J539" s="156">
        <v>1507630</v>
      </c>
      <c r="K539" s="56"/>
      <c r="L539" s="156">
        <v>1076542.86</v>
      </c>
      <c r="M539" s="56"/>
      <c r="N539" s="157">
        <v>71.41</v>
      </c>
      <c r="O539" s="56"/>
    </row>
    <row r="540" spans="2:15" ht="12.75">
      <c r="B540" s="147" t="s">
        <v>114</v>
      </c>
      <c r="C540" s="56"/>
      <c r="D540" s="56"/>
      <c r="E540" s="56"/>
      <c r="F540" s="56"/>
      <c r="G540" s="56"/>
      <c r="H540" s="56"/>
      <c r="I540" s="56"/>
      <c r="J540" s="148">
        <v>361700</v>
      </c>
      <c r="K540" s="56"/>
      <c r="L540" s="148">
        <v>345029.19</v>
      </c>
      <c r="M540" s="56"/>
      <c r="N540" s="146">
        <v>95.39</v>
      </c>
      <c r="O540" s="56"/>
    </row>
    <row r="541" spans="2:15" ht="12.75">
      <c r="B541" s="147" t="s">
        <v>120</v>
      </c>
      <c r="C541" s="56"/>
      <c r="D541" s="56"/>
      <c r="E541" s="56"/>
      <c r="F541" s="56"/>
      <c r="G541" s="56"/>
      <c r="H541" s="56"/>
      <c r="I541" s="56"/>
      <c r="J541" s="148">
        <v>361700</v>
      </c>
      <c r="K541" s="56"/>
      <c r="L541" s="148">
        <v>345029.19</v>
      </c>
      <c r="M541" s="56"/>
      <c r="N541" s="146">
        <v>95.39</v>
      </c>
      <c r="O541" s="56"/>
    </row>
    <row r="542" spans="2:15" ht="12.75">
      <c r="B542" s="147" t="s">
        <v>122</v>
      </c>
      <c r="C542" s="56"/>
      <c r="D542" s="56"/>
      <c r="E542" s="56"/>
      <c r="F542" s="56"/>
      <c r="G542" s="56"/>
      <c r="H542" s="56"/>
      <c r="I542" s="56"/>
      <c r="J542" s="148">
        <v>1145930</v>
      </c>
      <c r="K542" s="56"/>
      <c r="L542" s="148">
        <v>731513.67</v>
      </c>
      <c r="M542" s="56"/>
      <c r="N542" s="146">
        <v>63.84</v>
      </c>
      <c r="O542" s="56"/>
    </row>
    <row r="543" spans="2:15" ht="12.75">
      <c r="B543" s="147" t="s">
        <v>128</v>
      </c>
      <c r="C543" s="56"/>
      <c r="D543" s="56"/>
      <c r="E543" s="56"/>
      <c r="F543" s="56"/>
      <c r="G543" s="56"/>
      <c r="H543" s="56"/>
      <c r="I543" s="56"/>
      <c r="J543" s="148">
        <v>1145930</v>
      </c>
      <c r="K543" s="56"/>
      <c r="L543" s="148">
        <v>731513.67</v>
      </c>
      <c r="M543" s="56"/>
      <c r="N543" s="146">
        <v>63.84</v>
      </c>
      <c r="O543" s="56"/>
    </row>
    <row r="544" spans="2:15" ht="12.75">
      <c r="B544" s="153" t="s">
        <v>718</v>
      </c>
      <c r="C544" s="56"/>
      <c r="D544" s="153" t="s">
        <v>719</v>
      </c>
      <c r="E544" s="56"/>
      <c r="F544" s="56"/>
      <c r="G544" s="56"/>
      <c r="H544" s="56"/>
      <c r="I544" s="56"/>
      <c r="J544" s="149">
        <v>1507630</v>
      </c>
      <c r="K544" s="56"/>
      <c r="L544" s="149">
        <v>1076542.86</v>
      </c>
      <c r="M544" s="56"/>
      <c r="N544" s="150">
        <v>71.41</v>
      </c>
      <c r="O544" s="56"/>
    </row>
    <row r="545" spans="2:15" ht="12.75">
      <c r="B545" s="154" t="s">
        <v>720</v>
      </c>
      <c r="C545" s="56"/>
      <c r="D545" s="154" t="s">
        <v>721</v>
      </c>
      <c r="E545" s="56"/>
      <c r="F545" s="56"/>
      <c r="G545" s="56"/>
      <c r="H545" s="56"/>
      <c r="I545" s="56"/>
      <c r="J545" s="151">
        <v>1175130</v>
      </c>
      <c r="K545" s="56"/>
      <c r="L545" s="151">
        <v>981132.93</v>
      </c>
      <c r="M545" s="56"/>
      <c r="N545" s="152">
        <v>83.49</v>
      </c>
      <c r="O545" s="56"/>
    </row>
    <row r="546" spans="2:15" ht="12.75">
      <c r="B546" s="147" t="s">
        <v>114</v>
      </c>
      <c r="C546" s="56"/>
      <c r="D546" s="56"/>
      <c r="E546" s="56"/>
      <c r="F546" s="56"/>
      <c r="G546" s="56"/>
      <c r="H546" s="56"/>
      <c r="I546" s="56"/>
      <c r="J546" s="148">
        <v>361700</v>
      </c>
      <c r="K546" s="56"/>
      <c r="L546" s="148">
        <v>345029.19</v>
      </c>
      <c r="M546" s="56"/>
      <c r="N546" s="146">
        <v>95.39</v>
      </c>
      <c r="O546" s="56"/>
    </row>
    <row r="547" spans="2:15" ht="12.75">
      <c r="B547" s="147" t="s">
        <v>120</v>
      </c>
      <c r="C547" s="56"/>
      <c r="D547" s="56"/>
      <c r="E547" s="56"/>
      <c r="F547" s="56"/>
      <c r="G547" s="56"/>
      <c r="H547" s="56"/>
      <c r="I547" s="56"/>
      <c r="J547" s="148">
        <v>361700</v>
      </c>
      <c r="K547" s="56"/>
      <c r="L547" s="148">
        <v>345029.19</v>
      </c>
      <c r="M547" s="56"/>
      <c r="N547" s="146">
        <v>95.39</v>
      </c>
      <c r="O547" s="56"/>
    </row>
    <row r="548" spans="2:15" ht="12.75">
      <c r="B548" s="142" t="s">
        <v>643</v>
      </c>
      <c r="C548" s="56"/>
      <c r="D548" s="142" t="s">
        <v>644</v>
      </c>
      <c r="E548" s="56"/>
      <c r="F548" s="56"/>
      <c r="G548" s="56"/>
      <c r="H548" s="56"/>
      <c r="I548" s="56"/>
      <c r="J548" s="143">
        <v>308700</v>
      </c>
      <c r="K548" s="56"/>
      <c r="L548" s="143">
        <v>296402.04</v>
      </c>
      <c r="M548" s="56"/>
      <c r="N548" s="145">
        <v>96.02</v>
      </c>
      <c r="O548" s="56"/>
    </row>
    <row r="549" spans="2:15" ht="12.75">
      <c r="B549" s="71" t="s">
        <v>645</v>
      </c>
      <c r="C549" s="56"/>
      <c r="D549" s="71" t="s">
        <v>646</v>
      </c>
      <c r="E549" s="56"/>
      <c r="F549" s="56"/>
      <c r="G549" s="56"/>
      <c r="H549" s="56"/>
      <c r="I549" s="56"/>
      <c r="J549" s="141" t="s">
        <v>20</v>
      </c>
      <c r="K549" s="56"/>
      <c r="L549" s="141">
        <v>294710.04</v>
      </c>
      <c r="M549" s="56"/>
      <c r="N549" s="144" t="s">
        <v>20</v>
      </c>
      <c r="O549" s="56"/>
    </row>
    <row r="550" spans="2:15" ht="12.75">
      <c r="B550" s="71" t="s">
        <v>647</v>
      </c>
      <c r="C550" s="56"/>
      <c r="D550" s="71" t="s">
        <v>648</v>
      </c>
      <c r="E550" s="56"/>
      <c r="F550" s="56"/>
      <c r="G550" s="56"/>
      <c r="H550" s="56"/>
      <c r="I550" s="56"/>
      <c r="J550" s="141" t="s">
        <v>20</v>
      </c>
      <c r="K550" s="56"/>
      <c r="L550" s="141">
        <v>1692</v>
      </c>
      <c r="M550" s="56"/>
      <c r="N550" s="144" t="s">
        <v>20</v>
      </c>
      <c r="O550" s="56"/>
    </row>
    <row r="551" spans="2:15" ht="12.75">
      <c r="B551" s="142" t="s">
        <v>652</v>
      </c>
      <c r="C551" s="56"/>
      <c r="D551" s="142" t="s">
        <v>653</v>
      </c>
      <c r="E551" s="56"/>
      <c r="F551" s="56"/>
      <c r="G551" s="56"/>
      <c r="H551" s="56"/>
      <c r="I551" s="56"/>
      <c r="J551" s="143">
        <v>53000</v>
      </c>
      <c r="K551" s="56"/>
      <c r="L551" s="143">
        <v>48627.15</v>
      </c>
      <c r="M551" s="56"/>
      <c r="N551" s="145">
        <v>91.75</v>
      </c>
      <c r="O551" s="56"/>
    </row>
    <row r="552" spans="2:15" ht="12.75">
      <c r="B552" s="71" t="s">
        <v>654</v>
      </c>
      <c r="C552" s="56"/>
      <c r="D552" s="71" t="s">
        <v>655</v>
      </c>
      <c r="E552" s="56"/>
      <c r="F552" s="56"/>
      <c r="G552" s="56"/>
      <c r="H552" s="56"/>
      <c r="I552" s="56"/>
      <c r="J552" s="141" t="s">
        <v>20</v>
      </c>
      <c r="K552" s="56"/>
      <c r="L552" s="141">
        <v>48627.15</v>
      </c>
      <c r="M552" s="56"/>
      <c r="N552" s="144" t="s">
        <v>20</v>
      </c>
      <c r="O552" s="56"/>
    </row>
    <row r="553" spans="2:15" ht="12.75">
      <c r="B553" s="147" t="s">
        <v>122</v>
      </c>
      <c r="C553" s="56"/>
      <c r="D553" s="56"/>
      <c r="E553" s="56"/>
      <c r="F553" s="56"/>
      <c r="G553" s="56"/>
      <c r="H553" s="56"/>
      <c r="I553" s="56"/>
      <c r="J553" s="148">
        <v>813430</v>
      </c>
      <c r="K553" s="56"/>
      <c r="L553" s="148">
        <v>636103.74</v>
      </c>
      <c r="M553" s="56"/>
      <c r="N553" s="146">
        <v>78.2</v>
      </c>
      <c r="O553" s="56"/>
    </row>
    <row r="554" spans="2:15" ht="12.75">
      <c r="B554" s="147" t="s">
        <v>128</v>
      </c>
      <c r="C554" s="56"/>
      <c r="D554" s="56"/>
      <c r="E554" s="56"/>
      <c r="F554" s="56"/>
      <c r="G554" s="56"/>
      <c r="H554" s="56"/>
      <c r="I554" s="56"/>
      <c r="J554" s="148">
        <v>813430</v>
      </c>
      <c r="K554" s="56"/>
      <c r="L554" s="148">
        <v>636103.74</v>
      </c>
      <c r="M554" s="56"/>
      <c r="N554" s="146">
        <v>78.2</v>
      </c>
      <c r="O554" s="56"/>
    </row>
    <row r="555" spans="2:15" ht="12.75">
      <c r="B555" s="142" t="s">
        <v>649</v>
      </c>
      <c r="C555" s="56"/>
      <c r="D555" s="142" t="s">
        <v>650</v>
      </c>
      <c r="E555" s="56"/>
      <c r="F555" s="56"/>
      <c r="G555" s="56"/>
      <c r="H555" s="56"/>
      <c r="I555" s="56"/>
      <c r="J555" s="143">
        <v>17750</v>
      </c>
      <c r="K555" s="56"/>
      <c r="L555" s="143">
        <v>16359.77</v>
      </c>
      <c r="M555" s="56"/>
      <c r="N555" s="145">
        <v>92.17</v>
      </c>
      <c r="O555" s="56"/>
    </row>
    <row r="556" spans="2:15" ht="12.75">
      <c r="B556" s="71" t="s">
        <v>651</v>
      </c>
      <c r="C556" s="56"/>
      <c r="D556" s="71" t="s">
        <v>650</v>
      </c>
      <c r="E556" s="56"/>
      <c r="F556" s="56"/>
      <c r="G556" s="56"/>
      <c r="H556" s="56"/>
      <c r="I556" s="56"/>
      <c r="J556" s="141" t="s">
        <v>20</v>
      </c>
      <c r="K556" s="56"/>
      <c r="L556" s="141">
        <v>16359.77</v>
      </c>
      <c r="M556" s="56"/>
      <c r="N556" s="144" t="s">
        <v>20</v>
      </c>
      <c r="O556" s="56"/>
    </row>
    <row r="557" spans="2:15" ht="12.75">
      <c r="B557" s="142" t="s">
        <v>1295</v>
      </c>
      <c r="C557" s="56"/>
      <c r="D557" s="142" t="s">
        <v>1296</v>
      </c>
      <c r="E557" s="56"/>
      <c r="F557" s="56"/>
      <c r="G557" s="56"/>
      <c r="H557" s="56"/>
      <c r="I557" s="56"/>
      <c r="J557" s="143">
        <v>28000</v>
      </c>
      <c r="K557" s="56"/>
      <c r="L557" s="143">
        <v>22528</v>
      </c>
      <c r="M557" s="56"/>
      <c r="N557" s="145">
        <v>80.46</v>
      </c>
      <c r="O557" s="56"/>
    </row>
    <row r="558" spans="2:15" ht="12.75">
      <c r="B558" s="71" t="s">
        <v>679</v>
      </c>
      <c r="C558" s="56"/>
      <c r="D558" s="71" t="s">
        <v>680</v>
      </c>
      <c r="E558" s="56"/>
      <c r="F558" s="56"/>
      <c r="G558" s="56"/>
      <c r="H558" s="56"/>
      <c r="I558" s="56"/>
      <c r="J558" s="141" t="s">
        <v>20</v>
      </c>
      <c r="K558" s="56"/>
      <c r="L558" s="141">
        <v>7613</v>
      </c>
      <c r="M558" s="56"/>
      <c r="N558" s="144" t="s">
        <v>20</v>
      </c>
      <c r="O558" s="56"/>
    </row>
    <row r="559" spans="2:15" ht="12.75">
      <c r="B559" s="71" t="s">
        <v>656</v>
      </c>
      <c r="C559" s="56"/>
      <c r="D559" s="71" t="s">
        <v>657</v>
      </c>
      <c r="E559" s="56"/>
      <c r="F559" s="56"/>
      <c r="G559" s="56"/>
      <c r="H559" s="56"/>
      <c r="I559" s="56"/>
      <c r="J559" s="141" t="s">
        <v>20</v>
      </c>
      <c r="K559" s="56"/>
      <c r="L559" s="141">
        <v>13340</v>
      </c>
      <c r="M559" s="56"/>
      <c r="N559" s="144" t="s">
        <v>20</v>
      </c>
      <c r="O559" s="56"/>
    </row>
    <row r="560" spans="2:15" ht="12.75">
      <c r="B560" s="71" t="s">
        <v>1297</v>
      </c>
      <c r="C560" s="56"/>
      <c r="D560" s="71" t="s">
        <v>1298</v>
      </c>
      <c r="E560" s="56"/>
      <c r="F560" s="56"/>
      <c r="G560" s="56"/>
      <c r="H560" s="56"/>
      <c r="I560" s="56"/>
      <c r="J560" s="141" t="s">
        <v>20</v>
      </c>
      <c r="K560" s="56"/>
      <c r="L560" s="141">
        <v>1575</v>
      </c>
      <c r="M560" s="56"/>
      <c r="N560" s="144" t="s">
        <v>20</v>
      </c>
      <c r="O560" s="56"/>
    </row>
    <row r="561" spans="2:15" ht="12.75">
      <c r="B561" s="142" t="s">
        <v>1299</v>
      </c>
      <c r="C561" s="56"/>
      <c r="D561" s="142" t="s">
        <v>1300</v>
      </c>
      <c r="E561" s="56"/>
      <c r="F561" s="56"/>
      <c r="G561" s="56"/>
      <c r="H561" s="56"/>
      <c r="I561" s="56"/>
      <c r="J561" s="143">
        <v>165280</v>
      </c>
      <c r="K561" s="56"/>
      <c r="L561" s="143">
        <v>98405.81</v>
      </c>
      <c r="M561" s="56"/>
      <c r="N561" s="145">
        <v>59.54</v>
      </c>
      <c r="O561" s="56"/>
    </row>
    <row r="562" spans="2:15" ht="12.75">
      <c r="B562" s="71" t="s">
        <v>1301</v>
      </c>
      <c r="C562" s="56"/>
      <c r="D562" s="71" t="s">
        <v>1302</v>
      </c>
      <c r="E562" s="56"/>
      <c r="F562" s="56"/>
      <c r="G562" s="56"/>
      <c r="H562" s="56"/>
      <c r="I562" s="56"/>
      <c r="J562" s="141" t="s">
        <v>20</v>
      </c>
      <c r="K562" s="56"/>
      <c r="L562" s="141">
        <v>49629.32</v>
      </c>
      <c r="M562" s="56"/>
      <c r="N562" s="144" t="s">
        <v>20</v>
      </c>
      <c r="O562" s="56"/>
    </row>
    <row r="563" spans="2:15" ht="12.75">
      <c r="B563" s="71" t="s">
        <v>1303</v>
      </c>
      <c r="C563" s="56"/>
      <c r="D563" s="71" t="s">
        <v>1304</v>
      </c>
      <c r="E563" s="56"/>
      <c r="F563" s="56"/>
      <c r="G563" s="56"/>
      <c r="H563" s="56"/>
      <c r="I563" s="56"/>
      <c r="J563" s="141" t="s">
        <v>20</v>
      </c>
      <c r="K563" s="56"/>
      <c r="L563" s="141">
        <v>14690.01</v>
      </c>
      <c r="M563" s="56"/>
      <c r="N563" s="144" t="s">
        <v>20</v>
      </c>
      <c r="O563" s="56"/>
    </row>
    <row r="564" spans="2:15" ht="12.75">
      <c r="B564" s="71" t="s">
        <v>505</v>
      </c>
      <c r="C564" s="56"/>
      <c r="D564" s="71" t="s">
        <v>506</v>
      </c>
      <c r="E564" s="56"/>
      <c r="F564" s="56"/>
      <c r="G564" s="56"/>
      <c r="H564" s="56"/>
      <c r="I564" s="56"/>
      <c r="J564" s="141" t="s">
        <v>20</v>
      </c>
      <c r="K564" s="56"/>
      <c r="L564" s="141">
        <v>3481.58</v>
      </c>
      <c r="M564" s="56"/>
      <c r="N564" s="144" t="s">
        <v>20</v>
      </c>
      <c r="O564" s="56"/>
    </row>
    <row r="565" spans="2:15" ht="12.75">
      <c r="B565" s="71" t="s">
        <v>658</v>
      </c>
      <c r="C565" s="56"/>
      <c r="D565" s="71" t="s">
        <v>659</v>
      </c>
      <c r="E565" s="56"/>
      <c r="F565" s="56"/>
      <c r="G565" s="56"/>
      <c r="H565" s="56"/>
      <c r="I565" s="56"/>
      <c r="J565" s="141" t="s">
        <v>20</v>
      </c>
      <c r="K565" s="56"/>
      <c r="L565" s="141">
        <v>5667.4</v>
      </c>
      <c r="M565" s="56"/>
      <c r="N565" s="144" t="s">
        <v>20</v>
      </c>
      <c r="O565" s="56"/>
    </row>
    <row r="566" spans="2:15" ht="12.75">
      <c r="B566" s="71" t="s">
        <v>683</v>
      </c>
      <c r="C566" s="56"/>
      <c r="D566" s="71" t="s">
        <v>684</v>
      </c>
      <c r="E566" s="56"/>
      <c r="F566" s="56"/>
      <c r="G566" s="56"/>
      <c r="H566" s="56"/>
      <c r="I566" s="56"/>
      <c r="J566" s="141" t="s">
        <v>20</v>
      </c>
      <c r="K566" s="56"/>
      <c r="L566" s="141">
        <v>24937.5</v>
      </c>
      <c r="M566" s="56"/>
      <c r="N566" s="144" t="s">
        <v>20</v>
      </c>
      <c r="O566" s="56"/>
    </row>
    <row r="567" spans="2:15" ht="12.75">
      <c r="B567" s="142" t="s">
        <v>1305</v>
      </c>
      <c r="C567" s="56"/>
      <c r="D567" s="142" t="s">
        <v>1306</v>
      </c>
      <c r="E567" s="56"/>
      <c r="F567" s="56"/>
      <c r="G567" s="56"/>
      <c r="H567" s="56"/>
      <c r="I567" s="56"/>
      <c r="J567" s="143">
        <v>552000</v>
      </c>
      <c r="K567" s="56"/>
      <c r="L567" s="143">
        <v>462210.93</v>
      </c>
      <c r="M567" s="56"/>
      <c r="N567" s="145">
        <v>83.73</v>
      </c>
      <c r="O567" s="56"/>
    </row>
    <row r="568" spans="2:15" ht="12.75">
      <c r="B568" s="71" t="s">
        <v>1307</v>
      </c>
      <c r="C568" s="56"/>
      <c r="D568" s="71" t="s">
        <v>1308</v>
      </c>
      <c r="E568" s="56"/>
      <c r="F568" s="56"/>
      <c r="G568" s="56"/>
      <c r="H568" s="56"/>
      <c r="I568" s="56"/>
      <c r="J568" s="141" t="s">
        <v>20</v>
      </c>
      <c r="K568" s="56"/>
      <c r="L568" s="141">
        <v>13688.97</v>
      </c>
      <c r="M568" s="56"/>
      <c r="N568" s="144" t="s">
        <v>20</v>
      </c>
      <c r="O568" s="56"/>
    </row>
    <row r="569" spans="2:15" ht="12.75">
      <c r="B569" s="71" t="s">
        <v>1309</v>
      </c>
      <c r="C569" s="56"/>
      <c r="D569" s="71" t="s">
        <v>1310</v>
      </c>
      <c r="E569" s="56"/>
      <c r="F569" s="56"/>
      <c r="G569" s="56"/>
      <c r="H569" s="56"/>
      <c r="I569" s="56"/>
      <c r="J569" s="141" t="s">
        <v>20</v>
      </c>
      <c r="K569" s="56"/>
      <c r="L569" s="141">
        <v>15590.63</v>
      </c>
      <c r="M569" s="56"/>
      <c r="N569" s="144" t="s">
        <v>20</v>
      </c>
      <c r="O569" s="56"/>
    </row>
    <row r="570" spans="2:15" ht="12.75">
      <c r="B570" s="71" t="s">
        <v>1311</v>
      </c>
      <c r="C570" s="56"/>
      <c r="D570" s="71" t="s">
        <v>1312</v>
      </c>
      <c r="E570" s="56"/>
      <c r="F570" s="56"/>
      <c r="G570" s="56"/>
      <c r="H570" s="56"/>
      <c r="I570" s="56"/>
      <c r="J570" s="141" t="s">
        <v>20</v>
      </c>
      <c r="K570" s="56"/>
      <c r="L570" s="141">
        <v>6059.18</v>
      </c>
      <c r="M570" s="56"/>
      <c r="N570" s="144" t="s">
        <v>20</v>
      </c>
      <c r="O570" s="56"/>
    </row>
    <row r="571" spans="2:15" ht="12.75">
      <c r="B571" s="71" t="s">
        <v>660</v>
      </c>
      <c r="C571" s="56"/>
      <c r="D571" s="71" t="s">
        <v>661</v>
      </c>
      <c r="E571" s="56"/>
      <c r="F571" s="56"/>
      <c r="G571" s="56"/>
      <c r="H571" s="56"/>
      <c r="I571" s="56"/>
      <c r="J571" s="141" t="s">
        <v>20</v>
      </c>
      <c r="K571" s="56"/>
      <c r="L571" s="141">
        <v>6683.14</v>
      </c>
      <c r="M571" s="56"/>
      <c r="N571" s="144" t="s">
        <v>20</v>
      </c>
      <c r="O571" s="56"/>
    </row>
    <row r="572" spans="2:15" ht="12.75">
      <c r="B572" s="71" t="s">
        <v>1313</v>
      </c>
      <c r="C572" s="56"/>
      <c r="D572" s="71" t="s">
        <v>1314</v>
      </c>
      <c r="E572" s="56"/>
      <c r="F572" s="56"/>
      <c r="G572" s="56"/>
      <c r="H572" s="56"/>
      <c r="I572" s="56"/>
      <c r="J572" s="141" t="s">
        <v>20</v>
      </c>
      <c r="K572" s="56"/>
      <c r="L572" s="141">
        <v>4985</v>
      </c>
      <c r="M572" s="56"/>
      <c r="N572" s="144" t="s">
        <v>20</v>
      </c>
      <c r="O572" s="56"/>
    </row>
    <row r="573" spans="2:15" ht="12.75">
      <c r="B573" s="71" t="s">
        <v>1315</v>
      </c>
      <c r="C573" s="56"/>
      <c r="D573" s="71" t="s">
        <v>1316</v>
      </c>
      <c r="E573" s="56"/>
      <c r="F573" s="56"/>
      <c r="G573" s="56"/>
      <c r="H573" s="56"/>
      <c r="I573" s="56"/>
      <c r="J573" s="141" t="s">
        <v>20</v>
      </c>
      <c r="K573" s="56"/>
      <c r="L573" s="141">
        <v>25280</v>
      </c>
      <c r="M573" s="56"/>
      <c r="N573" s="144" t="s">
        <v>20</v>
      </c>
      <c r="O573" s="56"/>
    </row>
    <row r="574" spans="2:15" ht="12.75">
      <c r="B574" s="71" t="s">
        <v>662</v>
      </c>
      <c r="C574" s="56"/>
      <c r="D574" s="71" t="s">
        <v>663</v>
      </c>
      <c r="E574" s="56"/>
      <c r="F574" s="56"/>
      <c r="G574" s="56"/>
      <c r="H574" s="56"/>
      <c r="I574" s="56"/>
      <c r="J574" s="141" t="s">
        <v>20</v>
      </c>
      <c r="K574" s="56"/>
      <c r="L574" s="141">
        <v>376384.34</v>
      </c>
      <c r="M574" s="56"/>
      <c r="N574" s="144" t="s">
        <v>20</v>
      </c>
      <c r="O574" s="56"/>
    </row>
    <row r="575" spans="2:15" ht="12.75">
      <c r="B575" s="71" t="s">
        <v>1317</v>
      </c>
      <c r="C575" s="56"/>
      <c r="D575" s="71" t="s">
        <v>1318</v>
      </c>
      <c r="E575" s="56"/>
      <c r="F575" s="56"/>
      <c r="G575" s="56"/>
      <c r="H575" s="56"/>
      <c r="I575" s="56"/>
      <c r="J575" s="141" t="s">
        <v>20</v>
      </c>
      <c r="K575" s="56"/>
      <c r="L575" s="141">
        <v>6032.97</v>
      </c>
      <c r="M575" s="56"/>
      <c r="N575" s="144" t="s">
        <v>20</v>
      </c>
      <c r="O575" s="56"/>
    </row>
    <row r="576" spans="2:15" ht="12.75">
      <c r="B576" s="71" t="s">
        <v>1319</v>
      </c>
      <c r="C576" s="56"/>
      <c r="D576" s="71" t="s">
        <v>1320</v>
      </c>
      <c r="E576" s="56"/>
      <c r="F576" s="56"/>
      <c r="G576" s="56"/>
      <c r="H576" s="56"/>
      <c r="I576" s="56"/>
      <c r="J576" s="141" t="s">
        <v>20</v>
      </c>
      <c r="K576" s="56"/>
      <c r="L576" s="141">
        <v>7506.7</v>
      </c>
      <c r="M576" s="56"/>
      <c r="N576" s="144" t="s">
        <v>20</v>
      </c>
      <c r="O576" s="56"/>
    </row>
    <row r="577" spans="2:15" ht="12.75">
      <c r="B577" s="142" t="s">
        <v>1321</v>
      </c>
      <c r="C577" s="56"/>
      <c r="D577" s="142" t="s">
        <v>487</v>
      </c>
      <c r="E577" s="56"/>
      <c r="F577" s="56"/>
      <c r="G577" s="56"/>
      <c r="H577" s="56"/>
      <c r="I577" s="56"/>
      <c r="J577" s="143">
        <v>39000</v>
      </c>
      <c r="K577" s="56"/>
      <c r="L577" s="143">
        <v>27804.71</v>
      </c>
      <c r="M577" s="56"/>
      <c r="N577" s="145">
        <v>71.29</v>
      </c>
      <c r="O577" s="56"/>
    </row>
    <row r="578" spans="2:15" ht="12.75">
      <c r="B578" s="71" t="s">
        <v>492</v>
      </c>
      <c r="C578" s="56"/>
      <c r="D578" s="71" t="s">
        <v>493</v>
      </c>
      <c r="E578" s="56"/>
      <c r="F578" s="56"/>
      <c r="G578" s="56"/>
      <c r="H578" s="56"/>
      <c r="I578" s="56"/>
      <c r="J578" s="141" t="s">
        <v>20</v>
      </c>
      <c r="K578" s="56"/>
      <c r="L578" s="141">
        <v>4000.05</v>
      </c>
      <c r="M578" s="56"/>
      <c r="N578" s="144" t="s">
        <v>20</v>
      </c>
      <c r="O578" s="56"/>
    </row>
    <row r="579" spans="2:15" ht="12.75">
      <c r="B579" s="71" t="s">
        <v>494</v>
      </c>
      <c r="C579" s="56"/>
      <c r="D579" s="71" t="s">
        <v>495</v>
      </c>
      <c r="E579" s="56"/>
      <c r="F579" s="56"/>
      <c r="G579" s="56"/>
      <c r="H579" s="56"/>
      <c r="I579" s="56"/>
      <c r="J579" s="141" t="s">
        <v>20</v>
      </c>
      <c r="K579" s="56"/>
      <c r="L579" s="141">
        <v>3600</v>
      </c>
      <c r="M579" s="56"/>
      <c r="N579" s="144" t="s">
        <v>20</v>
      </c>
      <c r="O579" s="56"/>
    </row>
    <row r="580" spans="2:15" ht="12.75">
      <c r="B580" s="71" t="s">
        <v>685</v>
      </c>
      <c r="C580" s="56"/>
      <c r="D580" s="71" t="s">
        <v>686</v>
      </c>
      <c r="E580" s="56"/>
      <c r="F580" s="56"/>
      <c r="G580" s="56"/>
      <c r="H580" s="56"/>
      <c r="I580" s="56"/>
      <c r="J580" s="141" t="s">
        <v>20</v>
      </c>
      <c r="K580" s="56"/>
      <c r="L580" s="141">
        <v>1460</v>
      </c>
      <c r="M580" s="56"/>
      <c r="N580" s="144" t="s">
        <v>20</v>
      </c>
      <c r="O580" s="56"/>
    </row>
    <row r="581" spans="2:15" ht="12.75">
      <c r="B581" s="71" t="s">
        <v>496</v>
      </c>
      <c r="C581" s="56"/>
      <c r="D581" s="71" t="s">
        <v>487</v>
      </c>
      <c r="E581" s="56"/>
      <c r="F581" s="56"/>
      <c r="G581" s="56"/>
      <c r="H581" s="56"/>
      <c r="I581" s="56"/>
      <c r="J581" s="141" t="s">
        <v>20</v>
      </c>
      <c r="K581" s="56"/>
      <c r="L581" s="141">
        <v>18744.66</v>
      </c>
      <c r="M581" s="56"/>
      <c r="N581" s="144" t="s">
        <v>20</v>
      </c>
      <c r="O581" s="56"/>
    </row>
    <row r="582" spans="2:15" ht="12.75">
      <c r="B582" s="142" t="s">
        <v>664</v>
      </c>
      <c r="C582" s="56"/>
      <c r="D582" s="142" t="s">
        <v>665</v>
      </c>
      <c r="E582" s="56"/>
      <c r="F582" s="56"/>
      <c r="G582" s="56"/>
      <c r="H582" s="56"/>
      <c r="I582" s="56"/>
      <c r="J582" s="143">
        <v>4000</v>
      </c>
      <c r="K582" s="56"/>
      <c r="L582" s="143">
        <v>1394.52</v>
      </c>
      <c r="M582" s="56"/>
      <c r="N582" s="145">
        <v>34.86</v>
      </c>
      <c r="O582" s="56"/>
    </row>
    <row r="583" spans="2:15" ht="12.75">
      <c r="B583" s="71" t="s">
        <v>666</v>
      </c>
      <c r="C583" s="56"/>
      <c r="D583" s="71" t="s">
        <v>667</v>
      </c>
      <c r="E583" s="56"/>
      <c r="F583" s="56"/>
      <c r="G583" s="56"/>
      <c r="H583" s="56"/>
      <c r="I583" s="56"/>
      <c r="J583" s="141" t="s">
        <v>20</v>
      </c>
      <c r="K583" s="56"/>
      <c r="L583" s="141">
        <v>1394.52</v>
      </c>
      <c r="M583" s="56"/>
      <c r="N583" s="144" t="s">
        <v>20</v>
      </c>
      <c r="O583" s="56"/>
    </row>
    <row r="584" spans="2:15" ht="12.75">
      <c r="B584" s="142" t="s">
        <v>573</v>
      </c>
      <c r="C584" s="56"/>
      <c r="D584" s="142" t="s">
        <v>574</v>
      </c>
      <c r="E584" s="56"/>
      <c r="F584" s="56"/>
      <c r="G584" s="56"/>
      <c r="H584" s="56"/>
      <c r="I584" s="56"/>
      <c r="J584" s="143">
        <v>7400</v>
      </c>
      <c r="K584" s="56"/>
      <c r="L584" s="143">
        <v>7400</v>
      </c>
      <c r="M584" s="56"/>
      <c r="N584" s="145">
        <v>100</v>
      </c>
      <c r="O584" s="56"/>
    </row>
    <row r="585" spans="2:15" ht="12.75">
      <c r="B585" s="71" t="s">
        <v>575</v>
      </c>
      <c r="C585" s="56"/>
      <c r="D585" s="71" t="s">
        <v>576</v>
      </c>
      <c r="E585" s="56"/>
      <c r="F585" s="56"/>
      <c r="G585" s="56"/>
      <c r="H585" s="56"/>
      <c r="I585" s="56"/>
      <c r="J585" s="141" t="s">
        <v>20</v>
      </c>
      <c r="K585" s="56"/>
      <c r="L585" s="141">
        <v>7400</v>
      </c>
      <c r="M585" s="56"/>
      <c r="N585" s="144" t="s">
        <v>20</v>
      </c>
      <c r="O585" s="56"/>
    </row>
    <row r="586" spans="2:15" ht="12.75">
      <c r="B586" s="154" t="s">
        <v>722</v>
      </c>
      <c r="C586" s="56"/>
      <c r="D586" s="154" t="s">
        <v>723</v>
      </c>
      <c r="E586" s="56"/>
      <c r="F586" s="56"/>
      <c r="G586" s="56"/>
      <c r="H586" s="56"/>
      <c r="I586" s="56"/>
      <c r="J586" s="151">
        <v>50000</v>
      </c>
      <c r="K586" s="56"/>
      <c r="L586" s="151">
        <v>36092.55</v>
      </c>
      <c r="M586" s="56"/>
      <c r="N586" s="152">
        <v>72.19</v>
      </c>
      <c r="O586" s="56"/>
    </row>
    <row r="587" spans="2:15" ht="12.75">
      <c r="B587" s="147" t="s">
        <v>122</v>
      </c>
      <c r="C587" s="56"/>
      <c r="D587" s="56"/>
      <c r="E587" s="56"/>
      <c r="F587" s="56"/>
      <c r="G587" s="56"/>
      <c r="H587" s="56"/>
      <c r="I587" s="56"/>
      <c r="J587" s="148">
        <v>50000</v>
      </c>
      <c r="K587" s="56"/>
      <c r="L587" s="148">
        <v>36092.55</v>
      </c>
      <c r="M587" s="56"/>
      <c r="N587" s="146">
        <v>72.19</v>
      </c>
      <c r="O587" s="56"/>
    </row>
    <row r="588" spans="2:15" ht="12.75">
      <c r="B588" s="147" t="s">
        <v>128</v>
      </c>
      <c r="C588" s="56"/>
      <c r="D588" s="56"/>
      <c r="E588" s="56"/>
      <c r="F588" s="56"/>
      <c r="G588" s="56"/>
      <c r="H588" s="56"/>
      <c r="I588" s="56"/>
      <c r="J588" s="148">
        <v>50000</v>
      </c>
      <c r="K588" s="56"/>
      <c r="L588" s="148">
        <v>36092.55</v>
      </c>
      <c r="M588" s="56"/>
      <c r="N588" s="146">
        <v>72.19</v>
      </c>
      <c r="O588" s="56"/>
    </row>
    <row r="589" spans="2:15" ht="12.75">
      <c r="B589" s="142" t="s">
        <v>1321</v>
      </c>
      <c r="C589" s="56"/>
      <c r="D589" s="142" t="s">
        <v>487</v>
      </c>
      <c r="E589" s="56"/>
      <c r="F589" s="56"/>
      <c r="G589" s="56"/>
      <c r="H589" s="56"/>
      <c r="I589" s="56"/>
      <c r="J589" s="143">
        <v>50000</v>
      </c>
      <c r="K589" s="56"/>
      <c r="L589" s="143">
        <v>36092.55</v>
      </c>
      <c r="M589" s="56"/>
      <c r="N589" s="145">
        <v>72.19</v>
      </c>
      <c r="O589" s="56"/>
    </row>
    <row r="590" spans="2:15" ht="12.75">
      <c r="B590" s="71" t="s">
        <v>496</v>
      </c>
      <c r="C590" s="56"/>
      <c r="D590" s="71" t="s">
        <v>487</v>
      </c>
      <c r="E590" s="56"/>
      <c r="F590" s="56"/>
      <c r="G590" s="56"/>
      <c r="H590" s="56"/>
      <c r="I590" s="56"/>
      <c r="J590" s="141" t="s">
        <v>20</v>
      </c>
      <c r="K590" s="56"/>
      <c r="L590" s="141">
        <v>36092.55</v>
      </c>
      <c r="M590" s="56"/>
      <c r="N590" s="144" t="s">
        <v>20</v>
      </c>
      <c r="O590" s="56"/>
    </row>
    <row r="591" spans="2:15" ht="12.75">
      <c r="B591" s="154" t="s">
        <v>724</v>
      </c>
      <c r="C591" s="56"/>
      <c r="D591" s="154" t="s">
        <v>725</v>
      </c>
      <c r="E591" s="56"/>
      <c r="F591" s="56"/>
      <c r="G591" s="56"/>
      <c r="H591" s="56"/>
      <c r="I591" s="56"/>
      <c r="J591" s="151">
        <v>17500</v>
      </c>
      <c r="K591" s="56"/>
      <c r="L591" s="151">
        <v>7500</v>
      </c>
      <c r="M591" s="56"/>
      <c r="N591" s="152">
        <v>42.86</v>
      </c>
      <c r="O591" s="56"/>
    </row>
    <row r="592" spans="2:15" ht="12.75">
      <c r="B592" s="147" t="s">
        <v>122</v>
      </c>
      <c r="C592" s="56"/>
      <c r="D592" s="56"/>
      <c r="E592" s="56"/>
      <c r="F592" s="56"/>
      <c r="G592" s="56"/>
      <c r="H592" s="56"/>
      <c r="I592" s="56"/>
      <c r="J592" s="148">
        <v>17500</v>
      </c>
      <c r="K592" s="56"/>
      <c r="L592" s="148">
        <v>7500</v>
      </c>
      <c r="M592" s="56"/>
      <c r="N592" s="146">
        <v>42.86</v>
      </c>
      <c r="O592" s="56"/>
    </row>
    <row r="593" spans="2:15" ht="12.75">
      <c r="B593" s="147" t="s">
        <v>128</v>
      </c>
      <c r="C593" s="56"/>
      <c r="D593" s="56"/>
      <c r="E593" s="56"/>
      <c r="F593" s="56"/>
      <c r="G593" s="56"/>
      <c r="H593" s="56"/>
      <c r="I593" s="56"/>
      <c r="J593" s="148">
        <v>17500</v>
      </c>
      <c r="K593" s="56"/>
      <c r="L593" s="148">
        <v>7500</v>
      </c>
      <c r="M593" s="56"/>
      <c r="N593" s="146">
        <v>42.86</v>
      </c>
      <c r="O593" s="56"/>
    </row>
    <row r="594" spans="2:15" ht="12.75">
      <c r="B594" s="142" t="s">
        <v>521</v>
      </c>
      <c r="C594" s="56"/>
      <c r="D594" s="142" t="s">
        <v>522</v>
      </c>
      <c r="E594" s="56"/>
      <c r="F594" s="56"/>
      <c r="G594" s="56"/>
      <c r="H594" s="56"/>
      <c r="I594" s="56"/>
      <c r="J594" s="143">
        <v>17500</v>
      </c>
      <c r="K594" s="56"/>
      <c r="L594" s="143">
        <v>7500</v>
      </c>
      <c r="M594" s="56"/>
      <c r="N594" s="145">
        <v>42.86</v>
      </c>
      <c r="O594" s="56"/>
    </row>
    <row r="595" spans="2:15" ht="12.75">
      <c r="B595" s="71" t="s">
        <v>523</v>
      </c>
      <c r="C595" s="56"/>
      <c r="D595" s="71" t="s">
        <v>524</v>
      </c>
      <c r="E595" s="56"/>
      <c r="F595" s="56"/>
      <c r="G595" s="56"/>
      <c r="H595" s="56"/>
      <c r="I595" s="56"/>
      <c r="J595" s="141" t="s">
        <v>20</v>
      </c>
      <c r="K595" s="56"/>
      <c r="L595" s="141">
        <v>7500</v>
      </c>
      <c r="M595" s="56"/>
      <c r="N595" s="144" t="s">
        <v>20</v>
      </c>
      <c r="O595" s="56"/>
    </row>
    <row r="596" spans="2:15" ht="12.75">
      <c r="B596" s="154" t="s">
        <v>726</v>
      </c>
      <c r="C596" s="56"/>
      <c r="D596" s="154" t="s">
        <v>727</v>
      </c>
      <c r="E596" s="56"/>
      <c r="F596" s="56"/>
      <c r="G596" s="56"/>
      <c r="H596" s="56"/>
      <c r="I596" s="56"/>
      <c r="J596" s="151">
        <v>115000</v>
      </c>
      <c r="K596" s="56"/>
      <c r="L596" s="151">
        <v>0</v>
      </c>
      <c r="M596" s="56"/>
      <c r="N596" s="152">
        <v>0</v>
      </c>
      <c r="O596" s="56"/>
    </row>
    <row r="597" spans="2:15" ht="12.75">
      <c r="B597" s="147" t="s">
        <v>122</v>
      </c>
      <c r="C597" s="56"/>
      <c r="D597" s="56"/>
      <c r="E597" s="56"/>
      <c r="F597" s="56"/>
      <c r="G597" s="56"/>
      <c r="H597" s="56"/>
      <c r="I597" s="56"/>
      <c r="J597" s="148">
        <v>115000</v>
      </c>
      <c r="K597" s="56"/>
      <c r="L597" s="148">
        <v>0</v>
      </c>
      <c r="M597" s="56"/>
      <c r="N597" s="146">
        <v>0</v>
      </c>
      <c r="O597" s="56"/>
    </row>
    <row r="598" spans="2:15" ht="12.75">
      <c r="B598" s="147" t="s">
        <v>128</v>
      </c>
      <c r="C598" s="56"/>
      <c r="D598" s="56"/>
      <c r="E598" s="56"/>
      <c r="F598" s="56"/>
      <c r="G598" s="56"/>
      <c r="H598" s="56"/>
      <c r="I598" s="56"/>
      <c r="J598" s="148">
        <v>115000</v>
      </c>
      <c r="K598" s="56"/>
      <c r="L598" s="148">
        <v>0</v>
      </c>
      <c r="M598" s="56"/>
      <c r="N598" s="146">
        <v>0</v>
      </c>
      <c r="O598" s="56"/>
    </row>
    <row r="599" spans="2:15" ht="12.75">
      <c r="B599" s="142" t="s">
        <v>521</v>
      </c>
      <c r="C599" s="56"/>
      <c r="D599" s="142" t="s">
        <v>522</v>
      </c>
      <c r="E599" s="56"/>
      <c r="F599" s="56"/>
      <c r="G599" s="56"/>
      <c r="H599" s="56"/>
      <c r="I599" s="56"/>
      <c r="J599" s="143">
        <v>115000</v>
      </c>
      <c r="K599" s="56"/>
      <c r="L599" s="143">
        <v>0</v>
      </c>
      <c r="M599" s="56"/>
      <c r="N599" s="145">
        <v>0</v>
      </c>
      <c r="O599" s="56"/>
    </row>
    <row r="600" spans="2:15" ht="12.75">
      <c r="B600" s="71" t="s">
        <v>523</v>
      </c>
      <c r="C600" s="56"/>
      <c r="D600" s="71" t="s">
        <v>524</v>
      </c>
      <c r="E600" s="56"/>
      <c r="F600" s="56"/>
      <c r="G600" s="56"/>
      <c r="H600" s="56"/>
      <c r="I600" s="56"/>
      <c r="J600" s="141" t="s">
        <v>20</v>
      </c>
      <c r="K600" s="56"/>
      <c r="L600" s="141">
        <v>0</v>
      </c>
      <c r="M600" s="56"/>
      <c r="N600" s="144" t="s">
        <v>20</v>
      </c>
      <c r="O600" s="56"/>
    </row>
    <row r="601" spans="2:15" ht="12.75">
      <c r="B601" s="154" t="s">
        <v>728</v>
      </c>
      <c r="C601" s="56"/>
      <c r="D601" s="154" t="s">
        <v>729</v>
      </c>
      <c r="E601" s="56"/>
      <c r="F601" s="56"/>
      <c r="G601" s="56"/>
      <c r="H601" s="56"/>
      <c r="I601" s="56"/>
      <c r="J601" s="151">
        <v>115000</v>
      </c>
      <c r="K601" s="56"/>
      <c r="L601" s="151">
        <v>17500</v>
      </c>
      <c r="M601" s="56"/>
      <c r="N601" s="152">
        <v>15.22</v>
      </c>
      <c r="O601" s="56"/>
    </row>
    <row r="602" spans="2:15" ht="12.75">
      <c r="B602" s="147" t="s">
        <v>122</v>
      </c>
      <c r="C602" s="56"/>
      <c r="D602" s="56"/>
      <c r="E602" s="56"/>
      <c r="F602" s="56"/>
      <c r="G602" s="56"/>
      <c r="H602" s="56"/>
      <c r="I602" s="56"/>
      <c r="J602" s="148">
        <v>115000</v>
      </c>
      <c r="K602" s="56"/>
      <c r="L602" s="148">
        <v>17500</v>
      </c>
      <c r="M602" s="56"/>
      <c r="N602" s="146">
        <v>15.22</v>
      </c>
      <c r="O602" s="56"/>
    </row>
    <row r="603" spans="2:15" ht="12.75">
      <c r="B603" s="147" t="s">
        <v>128</v>
      </c>
      <c r="C603" s="56"/>
      <c r="D603" s="56"/>
      <c r="E603" s="56"/>
      <c r="F603" s="56"/>
      <c r="G603" s="56"/>
      <c r="H603" s="56"/>
      <c r="I603" s="56"/>
      <c r="J603" s="148">
        <v>115000</v>
      </c>
      <c r="K603" s="56"/>
      <c r="L603" s="148">
        <v>17500</v>
      </c>
      <c r="M603" s="56"/>
      <c r="N603" s="146">
        <v>15.22</v>
      </c>
      <c r="O603" s="56"/>
    </row>
    <row r="604" spans="2:15" ht="12.75">
      <c r="B604" s="142" t="s">
        <v>1299</v>
      </c>
      <c r="C604" s="56"/>
      <c r="D604" s="142" t="s">
        <v>1300</v>
      </c>
      <c r="E604" s="56"/>
      <c r="F604" s="56"/>
      <c r="G604" s="56"/>
      <c r="H604" s="56"/>
      <c r="I604" s="56"/>
      <c r="J604" s="143">
        <v>17500</v>
      </c>
      <c r="K604" s="56"/>
      <c r="L604" s="143">
        <v>17500</v>
      </c>
      <c r="M604" s="56"/>
      <c r="N604" s="145">
        <v>100</v>
      </c>
      <c r="O604" s="56"/>
    </row>
    <row r="605" spans="2:15" ht="12.75">
      <c r="B605" s="71" t="s">
        <v>658</v>
      </c>
      <c r="C605" s="56"/>
      <c r="D605" s="71" t="s">
        <v>659</v>
      </c>
      <c r="E605" s="56"/>
      <c r="F605" s="56"/>
      <c r="G605" s="56"/>
      <c r="H605" s="56"/>
      <c r="I605" s="56"/>
      <c r="J605" s="141" t="s">
        <v>20</v>
      </c>
      <c r="K605" s="56"/>
      <c r="L605" s="141">
        <v>17500</v>
      </c>
      <c r="M605" s="56"/>
      <c r="N605" s="144" t="s">
        <v>20</v>
      </c>
      <c r="O605" s="56"/>
    </row>
    <row r="606" spans="2:15" ht="12.75">
      <c r="B606" s="142" t="s">
        <v>730</v>
      </c>
      <c r="C606" s="56"/>
      <c r="D606" s="142" t="s">
        <v>731</v>
      </c>
      <c r="E606" s="56"/>
      <c r="F606" s="56"/>
      <c r="G606" s="56"/>
      <c r="H606" s="56"/>
      <c r="I606" s="56"/>
      <c r="J606" s="143">
        <v>40000</v>
      </c>
      <c r="K606" s="56"/>
      <c r="L606" s="143">
        <v>0</v>
      </c>
      <c r="M606" s="56"/>
      <c r="N606" s="145">
        <v>0</v>
      </c>
      <c r="O606" s="56"/>
    </row>
    <row r="607" spans="2:15" ht="12.75">
      <c r="B607" s="71" t="s">
        <v>732</v>
      </c>
      <c r="C607" s="56"/>
      <c r="D607" s="71" t="s">
        <v>733</v>
      </c>
      <c r="E607" s="56"/>
      <c r="F607" s="56"/>
      <c r="G607" s="56"/>
      <c r="H607" s="56"/>
      <c r="I607" s="56"/>
      <c r="J607" s="141" t="s">
        <v>20</v>
      </c>
      <c r="K607" s="56"/>
      <c r="L607" s="141">
        <v>0</v>
      </c>
      <c r="M607" s="56"/>
      <c r="N607" s="144" t="s">
        <v>20</v>
      </c>
      <c r="O607" s="56"/>
    </row>
    <row r="608" spans="2:15" ht="12.75">
      <c r="B608" s="142" t="s">
        <v>521</v>
      </c>
      <c r="C608" s="56"/>
      <c r="D608" s="142" t="s">
        <v>522</v>
      </c>
      <c r="E608" s="56"/>
      <c r="F608" s="56"/>
      <c r="G608" s="56"/>
      <c r="H608" s="56"/>
      <c r="I608" s="56"/>
      <c r="J608" s="143">
        <v>57500</v>
      </c>
      <c r="K608" s="56"/>
      <c r="L608" s="143">
        <v>0</v>
      </c>
      <c r="M608" s="56"/>
      <c r="N608" s="145">
        <v>0</v>
      </c>
      <c r="O608" s="56"/>
    </row>
    <row r="609" spans="2:15" ht="12.75">
      <c r="B609" s="71" t="s">
        <v>523</v>
      </c>
      <c r="C609" s="56"/>
      <c r="D609" s="71" t="s">
        <v>524</v>
      </c>
      <c r="E609" s="56"/>
      <c r="F609" s="56"/>
      <c r="G609" s="56"/>
      <c r="H609" s="56"/>
      <c r="I609" s="56"/>
      <c r="J609" s="141" t="s">
        <v>20</v>
      </c>
      <c r="K609" s="56"/>
      <c r="L609" s="141">
        <v>0</v>
      </c>
      <c r="M609" s="56"/>
      <c r="N609" s="144" t="s">
        <v>20</v>
      </c>
      <c r="O609" s="56"/>
    </row>
    <row r="610" spans="2:15" ht="12.75">
      <c r="B610" s="154" t="s">
        <v>734</v>
      </c>
      <c r="C610" s="56"/>
      <c r="D610" s="154" t="s">
        <v>735</v>
      </c>
      <c r="E610" s="56"/>
      <c r="F610" s="56"/>
      <c r="G610" s="56"/>
      <c r="H610" s="56"/>
      <c r="I610" s="56"/>
      <c r="J610" s="151">
        <v>35000</v>
      </c>
      <c r="K610" s="56"/>
      <c r="L610" s="151">
        <v>34317.38</v>
      </c>
      <c r="M610" s="56"/>
      <c r="N610" s="152">
        <v>98.05</v>
      </c>
      <c r="O610" s="56"/>
    </row>
    <row r="611" spans="2:15" ht="12.75">
      <c r="B611" s="147" t="s">
        <v>122</v>
      </c>
      <c r="C611" s="56"/>
      <c r="D611" s="56"/>
      <c r="E611" s="56"/>
      <c r="F611" s="56"/>
      <c r="G611" s="56"/>
      <c r="H611" s="56"/>
      <c r="I611" s="56"/>
      <c r="J611" s="148">
        <v>35000</v>
      </c>
      <c r="K611" s="56"/>
      <c r="L611" s="148">
        <v>34317.38</v>
      </c>
      <c r="M611" s="56"/>
      <c r="N611" s="146">
        <v>98.05</v>
      </c>
      <c r="O611" s="56"/>
    </row>
    <row r="612" spans="2:15" ht="12.75">
      <c r="B612" s="147" t="s">
        <v>128</v>
      </c>
      <c r="C612" s="56"/>
      <c r="D612" s="56"/>
      <c r="E612" s="56"/>
      <c r="F612" s="56"/>
      <c r="G612" s="56"/>
      <c r="H612" s="56"/>
      <c r="I612" s="56"/>
      <c r="J612" s="148">
        <v>35000</v>
      </c>
      <c r="K612" s="56"/>
      <c r="L612" s="148">
        <v>34317.38</v>
      </c>
      <c r="M612" s="56"/>
      <c r="N612" s="146">
        <v>98.05</v>
      </c>
      <c r="O612" s="56"/>
    </row>
    <row r="613" spans="2:15" ht="12.75">
      <c r="B613" s="142" t="s">
        <v>643</v>
      </c>
      <c r="C613" s="56"/>
      <c r="D613" s="142" t="s">
        <v>644</v>
      </c>
      <c r="E613" s="56"/>
      <c r="F613" s="56"/>
      <c r="G613" s="56"/>
      <c r="H613" s="56"/>
      <c r="I613" s="56"/>
      <c r="J613" s="143">
        <v>25700</v>
      </c>
      <c r="K613" s="56"/>
      <c r="L613" s="143">
        <v>25614.76</v>
      </c>
      <c r="M613" s="56"/>
      <c r="N613" s="145">
        <v>99.67</v>
      </c>
      <c r="O613" s="56"/>
    </row>
    <row r="614" spans="2:15" ht="12.75">
      <c r="B614" s="71" t="s">
        <v>645</v>
      </c>
      <c r="C614" s="56"/>
      <c r="D614" s="71" t="s">
        <v>646</v>
      </c>
      <c r="E614" s="56"/>
      <c r="F614" s="56"/>
      <c r="G614" s="56"/>
      <c r="H614" s="56"/>
      <c r="I614" s="56"/>
      <c r="J614" s="141" t="s">
        <v>20</v>
      </c>
      <c r="K614" s="56"/>
      <c r="L614" s="141">
        <v>25614.76</v>
      </c>
      <c r="M614" s="56"/>
      <c r="N614" s="144" t="s">
        <v>20</v>
      </c>
      <c r="O614" s="56"/>
    </row>
    <row r="615" spans="2:15" ht="12.75">
      <c r="B615" s="142" t="s">
        <v>652</v>
      </c>
      <c r="C615" s="56"/>
      <c r="D615" s="142" t="s">
        <v>653</v>
      </c>
      <c r="E615" s="56"/>
      <c r="F615" s="56"/>
      <c r="G615" s="56"/>
      <c r="H615" s="56"/>
      <c r="I615" s="56"/>
      <c r="J615" s="143">
        <v>4300</v>
      </c>
      <c r="K615" s="56"/>
      <c r="L615" s="143">
        <v>4226.44</v>
      </c>
      <c r="M615" s="56"/>
      <c r="N615" s="145">
        <v>98.29</v>
      </c>
      <c r="O615" s="56"/>
    </row>
    <row r="616" spans="2:15" ht="12.75">
      <c r="B616" s="71" t="s">
        <v>654</v>
      </c>
      <c r="C616" s="56"/>
      <c r="D616" s="71" t="s">
        <v>655</v>
      </c>
      <c r="E616" s="56"/>
      <c r="F616" s="56"/>
      <c r="G616" s="56"/>
      <c r="H616" s="56"/>
      <c r="I616" s="56"/>
      <c r="J616" s="141" t="s">
        <v>20</v>
      </c>
      <c r="K616" s="56"/>
      <c r="L616" s="141">
        <v>4226.44</v>
      </c>
      <c r="M616" s="56"/>
      <c r="N616" s="144" t="s">
        <v>20</v>
      </c>
      <c r="O616" s="56"/>
    </row>
    <row r="617" spans="2:15" ht="12.75">
      <c r="B617" s="142" t="s">
        <v>1299</v>
      </c>
      <c r="C617" s="56"/>
      <c r="D617" s="142" t="s">
        <v>1300</v>
      </c>
      <c r="E617" s="56"/>
      <c r="F617" s="56"/>
      <c r="G617" s="56"/>
      <c r="H617" s="56"/>
      <c r="I617" s="56"/>
      <c r="J617" s="143">
        <v>2500</v>
      </c>
      <c r="K617" s="56"/>
      <c r="L617" s="143">
        <v>2238.09</v>
      </c>
      <c r="M617" s="56"/>
      <c r="N617" s="145">
        <v>89.52</v>
      </c>
      <c r="O617" s="56"/>
    </row>
    <row r="618" spans="2:15" ht="12.75">
      <c r="B618" s="71" t="s">
        <v>1303</v>
      </c>
      <c r="C618" s="56"/>
      <c r="D618" s="71" t="s">
        <v>1304</v>
      </c>
      <c r="E618" s="56"/>
      <c r="F618" s="56"/>
      <c r="G618" s="56"/>
      <c r="H618" s="56"/>
      <c r="I618" s="56"/>
      <c r="J618" s="141" t="s">
        <v>20</v>
      </c>
      <c r="K618" s="56"/>
      <c r="L618" s="141">
        <v>2238.09</v>
      </c>
      <c r="M618" s="56"/>
      <c r="N618" s="144" t="s">
        <v>20</v>
      </c>
      <c r="O618" s="56"/>
    </row>
    <row r="619" spans="2:15" ht="12.75">
      <c r="B619" s="142" t="s">
        <v>1305</v>
      </c>
      <c r="C619" s="56"/>
      <c r="D619" s="142" t="s">
        <v>1306</v>
      </c>
      <c r="E619" s="56"/>
      <c r="F619" s="56"/>
      <c r="G619" s="56"/>
      <c r="H619" s="56"/>
      <c r="I619" s="56"/>
      <c r="J619" s="143">
        <v>2500</v>
      </c>
      <c r="K619" s="56"/>
      <c r="L619" s="143">
        <v>2238.09</v>
      </c>
      <c r="M619" s="56"/>
      <c r="N619" s="145">
        <v>89.52</v>
      </c>
      <c r="O619" s="56"/>
    </row>
    <row r="620" spans="2:15" ht="12.75">
      <c r="B620" s="71" t="s">
        <v>1307</v>
      </c>
      <c r="C620" s="56"/>
      <c r="D620" s="71" t="s">
        <v>1308</v>
      </c>
      <c r="E620" s="56"/>
      <c r="F620" s="56"/>
      <c r="G620" s="56"/>
      <c r="H620" s="56"/>
      <c r="I620" s="56"/>
      <c r="J620" s="141" t="s">
        <v>20</v>
      </c>
      <c r="K620" s="56"/>
      <c r="L620" s="141">
        <v>2238.09</v>
      </c>
      <c r="M620" s="56"/>
      <c r="N620" s="144" t="s">
        <v>20</v>
      </c>
      <c r="O620" s="56"/>
    </row>
    <row r="621" spans="2:15" ht="12.75">
      <c r="B621" s="155" t="s">
        <v>736</v>
      </c>
      <c r="C621" s="56"/>
      <c r="D621" s="56"/>
      <c r="E621" s="56"/>
      <c r="F621" s="56"/>
      <c r="G621" s="56"/>
      <c r="H621" s="56"/>
      <c r="I621" s="56"/>
      <c r="J621" s="156">
        <v>25000</v>
      </c>
      <c r="K621" s="56"/>
      <c r="L621" s="156">
        <v>999.41</v>
      </c>
      <c r="M621" s="56"/>
      <c r="N621" s="157">
        <v>4</v>
      </c>
      <c r="O621" s="56"/>
    </row>
    <row r="622" spans="2:15" ht="12.75">
      <c r="B622" s="147" t="s">
        <v>114</v>
      </c>
      <c r="C622" s="56"/>
      <c r="D622" s="56"/>
      <c r="E622" s="56"/>
      <c r="F622" s="56"/>
      <c r="G622" s="56"/>
      <c r="H622" s="56"/>
      <c r="I622" s="56"/>
      <c r="J622" s="148">
        <v>25000</v>
      </c>
      <c r="K622" s="56"/>
      <c r="L622" s="148">
        <v>999.41</v>
      </c>
      <c r="M622" s="56"/>
      <c r="N622" s="146">
        <v>4</v>
      </c>
      <c r="O622" s="56"/>
    </row>
    <row r="623" spans="2:15" ht="12.75">
      <c r="B623" s="147" t="s">
        <v>120</v>
      </c>
      <c r="C623" s="56"/>
      <c r="D623" s="56"/>
      <c r="E623" s="56"/>
      <c r="F623" s="56"/>
      <c r="G623" s="56"/>
      <c r="H623" s="56"/>
      <c r="I623" s="56"/>
      <c r="J623" s="148">
        <v>25000</v>
      </c>
      <c r="K623" s="56"/>
      <c r="L623" s="148">
        <v>999.41</v>
      </c>
      <c r="M623" s="56"/>
      <c r="N623" s="146">
        <v>4</v>
      </c>
      <c r="O623" s="56"/>
    </row>
    <row r="624" spans="2:15" ht="12.75">
      <c r="B624" s="153" t="s">
        <v>737</v>
      </c>
      <c r="C624" s="56"/>
      <c r="D624" s="153" t="s">
        <v>738</v>
      </c>
      <c r="E624" s="56"/>
      <c r="F624" s="56"/>
      <c r="G624" s="56"/>
      <c r="H624" s="56"/>
      <c r="I624" s="56"/>
      <c r="J624" s="149">
        <v>25000</v>
      </c>
      <c r="K624" s="56"/>
      <c r="L624" s="149">
        <v>999.41</v>
      </c>
      <c r="M624" s="56"/>
      <c r="N624" s="150">
        <v>4</v>
      </c>
      <c r="O624" s="56"/>
    </row>
    <row r="625" spans="2:15" ht="12.75">
      <c r="B625" s="154" t="s">
        <v>739</v>
      </c>
      <c r="C625" s="56"/>
      <c r="D625" s="154" t="s">
        <v>740</v>
      </c>
      <c r="E625" s="56"/>
      <c r="F625" s="56"/>
      <c r="G625" s="56"/>
      <c r="H625" s="56"/>
      <c r="I625" s="56"/>
      <c r="J625" s="151">
        <v>25000</v>
      </c>
      <c r="K625" s="56"/>
      <c r="L625" s="151">
        <v>999.41</v>
      </c>
      <c r="M625" s="56"/>
      <c r="N625" s="152">
        <v>4</v>
      </c>
      <c r="O625" s="56"/>
    </row>
    <row r="626" spans="2:15" ht="12.75">
      <c r="B626" s="147" t="s">
        <v>114</v>
      </c>
      <c r="C626" s="56"/>
      <c r="D626" s="56"/>
      <c r="E626" s="56"/>
      <c r="F626" s="56"/>
      <c r="G626" s="56"/>
      <c r="H626" s="56"/>
      <c r="I626" s="56"/>
      <c r="J626" s="148">
        <v>25000</v>
      </c>
      <c r="K626" s="56"/>
      <c r="L626" s="148">
        <v>999.41</v>
      </c>
      <c r="M626" s="56"/>
      <c r="N626" s="146">
        <v>4</v>
      </c>
      <c r="O626" s="56"/>
    </row>
    <row r="627" spans="2:15" ht="12.75">
      <c r="B627" s="147" t="s">
        <v>120</v>
      </c>
      <c r="C627" s="56"/>
      <c r="D627" s="56"/>
      <c r="E627" s="56"/>
      <c r="F627" s="56"/>
      <c r="G627" s="56"/>
      <c r="H627" s="56"/>
      <c r="I627" s="56"/>
      <c r="J627" s="148">
        <v>25000</v>
      </c>
      <c r="K627" s="56"/>
      <c r="L627" s="148">
        <v>999.41</v>
      </c>
      <c r="M627" s="56"/>
      <c r="N627" s="146">
        <v>4</v>
      </c>
      <c r="O627" s="56"/>
    </row>
    <row r="628" spans="2:15" ht="12.75">
      <c r="B628" s="142" t="s">
        <v>1321</v>
      </c>
      <c r="C628" s="56"/>
      <c r="D628" s="142" t="s">
        <v>487</v>
      </c>
      <c r="E628" s="56"/>
      <c r="F628" s="56"/>
      <c r="G628" s="56"/>
      <c r="H628" s="56"/>
      <c r="I628" s="56"/>
      <c r="J628" s="143">
        <v>25000</v>
      </c>
      <c r="K628" s="56"/>
      <c r="L628" s="143">
        <v>999.41</v>
      </c>
      <c r="M628" s="56"/>
      <c r="N628" s="145">
        <v>4</v>
      </c>
      <c r="O628" s="56"/>
    </row>
    <row r="629" spans="2:15" ht="12.75">
      <c r="B629" s="71" t="s">
        <v>496</v>
      </c>
      <c r="C629" s="56"/>
      <c r="D629" s="71" t="s">
        <v>487</v>
      </c>
      <c r="E629" s="56"/>
      <c r="F629" s="56"/>
      <c r="G629" s="56"/>
      <c r="H629" s="56"/>
      <c r="I629" s="56"/>
      <c r="J629" s="141" t="s">
        <v>20</v>
      </c>
      <c r="K629" s="56"/>
      <c r="L629" s="141">
        <v>999.41</v>
      </c>
      <c r="M629" s="56"/>
      <c r="N629" s="144" t="s">
        <v>20</v>
      </c>
      <c r="O629" s="56"/>
    </row>
    <row r="630" spans="2:15" ht="12.75">
      <c r="B630" s="155" t="s">
        <v>741</v>
      </c>
      <c r="C630" s="56"/>
      <c r="D630" s="56"/>
      <c r="E630" s="56"/>
      <c r="F630" s="56"/>
      <c r="G630" s="56"/>
      <c r="H630" s="56"/>
      <c r="I630" s="56"/>
      <c r="J630" s="156">
        <v>140600</v>
      </c>
      <c r="K630" s="56"/>
      <c r="L630" s="156">
        <v>125827.14</v>
      </c>
      <c r="M630" s="56"/>
      <c r="N630" s="157">
        <v>89.49</v>
      </c>
      <c r="O630" s="56"/>
    </row>
    <row r="631" spans="2:15" ht="12.75">
      <c r="B631" s="147" t="s">
        <v>114</v>
      </c>
      <c r="C631" s="56"/>
      <c r="D631" s="56"/>
      <c r="E631" s="56"/>
      <c r="F631" s="56"/>
      <c r="G631" s="56"/>
      <c r="H631" s="56"/>
      <c r="I631" s="56"/>
      <c r="J631" s="148">
        <v>140600</v>
      </c>
      <c r="K631" s="56"/>
      <c r="L631" s="148">
        <v>125827.14</v>
      </c>
      <c r="M631" s="56"/>
      <c r="N631" s="146">
        <v>89.49</v>
      </c>
      <c r="O631" s="56"/>
    </row>
    <row r="632" spans="2:15" ht="12.75">
      <c r="B632" s="147" t="s">
        <v>120</v>
      </c>
      <c r="C632" s="56"/>
      <c r="D632" s="56"/>
      <c r="E632" s="56"/>
      <c r="F632" s="56"/>
      <c r="G632" s="56"/>
      <c r="H632" s="56"/>
      <c r="I632" s="56"/>
      <c r="J632" s="148">
        <v>140600</v>
      </c>
      <c r="K632" s="56"/>
      <c r="L632" s="148">
        <v>125827.14</v>
      </c>
      <c r="M632" s="56"/>
      <c r="N632" s="146">
        <v>89.49</v>
      </c>
      <c r="O632" s="56"/>
    </row>
    <row r="633" spans="2:15" ht="12.75">
      <c r="B633" s="153" t="s">
        <v>742</v>
      </c>
      <c r="C633" s="56"/>
      <c r="D633" s="153" t="s">
        <v>743</v>
      </c>
      <c r="E633" s="56"/>
      <c r="F633" s="56"/>
      <c r="G633" s="56"/>
      <c r="H633" s="56"/>
      <c r="I633" s="56"/>
      <c r="J633" s="149">
        <v>140600</v>
      </c>
      <c r="K633" s="56"/>
      <c r="L633" s="149">
        <v>125827.14</v>
      </c>
      <c r="M633" s="56"/>
      <c r="N633" s="150">
        <v>89.49</v>
      </c>
      <c r="O633" s="56"/>
    </row>
    <row r="634" spans="2:15" ht="12.75">
      <c r="B634" s="154" t="s">
        <v>744</v>
      </c>
      <c r="C634" s="56"/>
      <c r="D634" s="154" t="s">
        <v>745</v>
      </c>
      <c r="E634" s="56"/>
      <c r="F634" s="56"/>
      <c r="G634" s="56"/>
      <c r="H634" s="56"/>
      <c r="I634" s="56"/>
      <c r="J634" s="151">
        <v>140600</v>
      </c>
      <c r="K634" s="56"/>
      <c r="L634" s="151">
        <v>125827.14</v>
      </c>
      <c r="M634" s="56"/>
      <c r="N634" s="152">
        <v>89.49</v>
      </c>
      <c r="O634" s="56"/>
    </row>
    <row r="635" spans="2:15" ht="12.75">
      <c r="B635" s="147" t="s">
        <v>114</v>
      </c>
      <c r="C635" s="56"/>
      <c r="D635" s="56"/>
      <c r="E635" s="56"/>
      <c r="F635" s="56"/>
      <c r="G635" s="56"/>
      <c r="H635" s="56"/>
      <c r="I635" s="56"/>
      <c r="J635" s="148">
        <v>140600</v>
      </c>
      <c r="K635" s="56"/>
      <c r="L635" s="148">
        <v>125827.14</v>
      </c>
      <c r="M635" s="56"/>
      <c r="N635" s="146">
        <v>89.49</v>
      </c>
      <c r="O635" s="56"/>
    </row>
    <row r="636" spans="2:15" ht="12.75">
      <c r="B636" s="147" t="s">
        <v>120</v>
      </c>
      <c r="C636" s="56"/>
      <c r="D636" s="56"/>
      <c r="E636" s="56"/>
      <c r="F636" s="56"/>
      <c r="G636" s="56"/>
      <c r="H636" s="56"/>
      <c r="I636" s="56"/>
      <c r="J636" s="148">
        <v>140600</v>
      </c>
      <c r="K636" s="56"/>
      <c r="L636" s="148">
        <v>125827.14</v>
      </c>
      <c r="M636" s="56"/>
      <c r="N636" s="146">
        <v>89.49</v>
      </c>
      <c r="O636" s="56"/>
    </row>
    <row r="637" spans="2:15" ht="12.75">
      <c r="B637" s="142" t="s">
        <v>643</v>
      </c>
      <c r="C637" s="56"/>
      <c r="D637" s="142" t="s">
        <v>644</v>
      </c>
      <c r="E637" s="56"/>
      <c r="F637" s="56"/>
      <c r="G637" s="56"/>
      <c r="H637" s="56"/>
      <c r="I637" s="56"/>
      <c r="J637" s="143">
        <v>64896.87</v>
      </c>
      <c r="K637" s="56"/>
      <c r="L637" s="143">
        <v>60119.21</v>
      </c>
      <c r="M637" s="56"/>
      <c r="N637" s="145">
        <v>92.64</v>
      </c>
      <c r="O637" s="56"/>
    </row>
    <row r="638" spans="2:15" ht="12.75">
      <c r="B638" s="71" t="s">
        <v>645</v>
      </c>
      <c r="C638" s="56"/>
      <c r="D638" s="71" t="s">
        <v>646</v>
      </c>
      <c r="E638" s="56"/>
      <c r="F638" s="56"/>
      <c r="G638" s="56"/>
      <c r="H638" s="56"/>
      <c r="I638" s="56"/>
      <c r="J638" s="141" t="s">
        <v>20</v>
      </c>
      <c r="K638" s="56"/>
      <c r="L638" s="141">
        <v>59555.21</v>
      </c>
      <c r="M638" s="56"/>
      <c r="N638" s="144" t="s">
        <v>20</v>
      </c>
      <c r="O638" s="56"/>
    </row>
    <row r="639" spans="2:15" ht="12.75">
      <c r="B639" s="71" t="s">
        <v>647</v>
      </c>
      <c r="C639" s="56"/>
      <c r="D639" s="71" t="s">
        <v>648</v>
      </c>
      <c r="E639" s="56"/>
      <c r="F639" s="56"/>
      <c r="G639" s="56"/>
      <c r="H639" s="56"/>
      <c r="I639" s="56"/>
      <c r="J639" s="141" t="s">
        <v>20</v>
      </c>
      <c r="K639" s="56"/>
      <c r="L639" s="141">
        <v>564</v>
      </c>
      <c r="M639" s="56"/>
      <c r="N639" s="144" t="s">
        <v>20</v>
      </c>
      <c r="O639" s="56"/>
    </row>
    <row r="640" spans="2:15" ht="12.75">
      <c r="B640" s="142" t="s">
        <v>652</v>
      </c>
      <c r="C640" s="56"/>
      <c r="D640" s="142" t="s">
        <v>653</v>
      </c>
      <c r="E640" s="56"/>
      <c r="F640" s="56"/>
      <c r="G640" s="56"/>
      <c r="H640" s="56"/>
      <c r="I640" s="56"/>
      <c r="J640" s="143">
        <v>10642.17</v>
      </c>
      <c r="K640" s="56"/>
      <c r="L640" s="143">
        <v>9826.65</v>
      </c>
      <c r="M640" s="56"/>
      <c r="N640" s="145">
        <v>92.34</v>
      </c>
      <c r="O640" s="56"/>
    </row>
    <row r="641" spans="2:15" ht="12.75">
      <c r="B641" s="71" t="s">
        <v>654</v>
      </c>
      <c r="C641" s="56"/>
      <c r="D641" s="71" t="s">
        <v>655</v>
      </c>
      <c r="E641" s="56"/>
      <c r="F641" s="56"/>
      <c r="G641" s="56"/>
      <c r="H641" s="56"/>
      <c r="I641" s="56"/>
      <c r="J641" s="141" t="s">
        <v>20</v>
      </c>
      <c r="K641" s="56"/>
      <c r="L641" s="141">
        <v>9826.65</v>
      </c>
      <c r="M641" s="56"/>
      <c r="N641" s="144" t="s">
        <v>20</v>
      </c>
      <c r="O641" s="56"/>
    </row>
    <row r="642" spans="2:15" ht="12.75">
      <c r="B642" s="142" t="s">
        <v>1299</v>
      </c>
      <c r="C642" s="56"/>
      <c r="D642" s="142" t="s">
        <v>1300</v>
      </c>
      <c r="E642" s="56"/>
      <c r="F642" s="56"/>
      <c r="G642" s="56"/>
      <c r="H642" s="56"/>
      <c r="I642" s="56"/>
      <c r="J642" s="143">
        <v>6300</v>
      </c>
      <c r="K642" s="56"/>
      <c r="L642" s="143">
        <v>5558.13</v>
      </c>
      <c r="M642" s="56"/>
      <c r="N642" s="145">
        <v>88.22</v>
      </c>
      <c r="O642" s="56"/>
    </row>
    <row r="643" spans="2:15" ht="12.75">
      <c r="B643" s="71" t="s">
        <v>1301</v>
      </c>
      <c r="C643" s="56"/>
      <c r="D643" s="71" t="s">
        <v>1302</v>
      </c>
      <c r="E643" s="56"/>
      <c r="F643" s="56"/>
      <c r="G643" s="56"/>
      <c r="H643" s="56"/>
      <c r="I643" s="56"/>
      <c r="J643" s="141" t="s">
        <v>20</v>
      </c>
      <c r="K643" s="56"/>
      <c r="L643" s="141">
        <v>5558.13</v>
      </c>
      <c r="M643" s="56"/>
      <c r="N643" s="144" t="s">
        <v>20</v>
      </c>
      <c r="O643" s="56"/>
    </row>
    <row r="644" spans="2:15" ht="12.75">
      <c r="B644" s="142" t="s">
        <v>1305</v>
      </c>
      <c r="C644" s="56"/>
      <c r="D644" s="142" t="s">
        <v>1306</v>
      </c>
      <c r="E644" s="56"/>
      <c r="F644" s="56"/>
      <c r="G644" s="56"/>
      <c r="H644" s="56"/>
      <c r="I644" s="56"/>
      <c r="J644" s="143">
        <v>4447.52</v>
      </c>
      <c r="K644" s="56"/>
      <c r="L644" s="143">
        <v>3878.99</v>
      </c>
      <c r="M644" s="56"/>
      <c r="N644" s="145">
        <v>87.22</v>
      </c>
      <c r="O644" s="56"/>
    </row>
    <row r="645" spans="2:15" ht="12.75">
      <c r="B645" s="71" t="s">
        <v>1307</v>
      </c>
      <c r="C645" s="56"/>
      <c r="D645" s="71" t="s">
        <v>1308</v>
      </c>
      <c r="E645" s="56"/>
      <c r="F645" s="56"/>
      <c r="G645" s="56"/>
      <c r="H645" s="56"/>
      <c r="I645" s="56"/>
      <c r="J645" s="141" t="s">
        <v>20</v>
      </c>
      <c r="K645" s="56"/>
      <c r="L645" s="141">
        <v>2519.63</v>
      </c>
      <c r="M645" s="56"/>
      <c r="N645" s="144" t="s">
        <v>20</v>
      </c>
      <c r="O645" s="56"/>
    </row>
    <row r="646" spans="2:15" ht="12.75">
      <c r="B646" s="71" t="s">
        <v>660</v>
      </c>
      <c r="C646" s="56"/>
      <c r="D646" s="71" t="s">
        <v>661</v>
      </c>
      <c r="E646" s="56"/>
      <c r="F646" s="56"/>
      <c r="G646" s="56"/>
      <c r="H646" s="56"/>
      <c r="I646" s="56"/>
      <c r="J646" s="141" t="s">
        <v>20</v>
      </c>
      <c r="K646" s="56"/>
      <c r="L646" s="141">
        <v>1359.36</v>
      </c>
      <c r="M646" s="56"/>
      <c r="N646" s="144" t="s">
        <v>20</v>
      </c>
      <c r="O646" s="56"/>
    </row>
    <row r="647" spans="2:15" ht="12.75">
      <c r="B647" s="142" t="s">
        <v>1321</v>
      </c>
      <c r="C647" s="56"/>
      <c r="D647" s="142" t="s">
        <v>487</v>
      </c>
      <c r="E647" s="56"/>
      <c r="F647" s="56"/>
      <c r="G647" s="56"/>
      <c r="H647" s="56"/>
      <c r="I647" s="56"/>
      <c r="J647" s="143">
        <v>54313.44</v>
      </c>
      <c r="K647" s="56"/>
      <c r="L647" s="143">
        <v>46444.16</v>
      </c>
      <c r="M647" s="56"/>
      <c r="N647" s="145">
        <v>85.51</v>
      </c>
      <c r="O647" s="56"/>
    </row>
    <row r="648" spans="2:15" ht="12.75">
      <c r="B648" s="71" t="s">
        <v>488</v>
      </c>
      <c r="C648" s="56"/>
      <c r="D648" s="71" t="s">
        <v>489</v>
      </c>
      <c r="E648" s="56"/>
      <c r="F648" s="56"/>
      <c r="G648" s="56"/>
      <c r="H648" s="56"/>
      <c r="I648" s="56"/>
      <c r="J648" s="141" t="s">
        <v>20</v>
      </c>
      <c r="K648" s="56"/>
      <c r="L648" s="141">
        <v>34011.19</v>
      </c>
      <c r="M648" s="56"/>
      <c r="N648" s="144" t="s">
        <v>20</v>
      </c>
      <c r="O648" s="56"/>
    </row>
    <row r="649" spans="2:15" ht="12.75">
      <c r="B649" s="71" t="s">
        <v>496</v>
      </c>
      <c r="C649" s="56"/>
      <c r="D649" s="71" t="s">
        <v>487</v>
      </c>
      <c r="E649" s="56"/>
      <c r="F649" s="56"/>
      <c r="G649" s="56"/>
      <c r="H649" s="56"/>
      <c r="I649" s="56"/>
      <c r="J649" s="141" t="s">
        <v>20</v>
      </c>
      <c r="K649" s="56"/>
      <c r="L649" s="141">
        <v>12432.97</v>
      </c>
      <c r="M649" s="56"/>
      <c r="N649" s="144" t="s">
        <v>20</v>
      </c>
      <c r="O649" s="56"/>
    </row>
    <row r="650" spans="2:15" ht="12.75">
      <c r="B650" s="155" t="s">
        <v>746</v>
      </c>
      <c r="C650" s="56"/>
      <c r="D650" s="56"/>
      <c r="E650" s="56"/>
      <c r="F650" s="56"/>
      <c r="G650" s="56"/>
      <c r="H650" s="56"/>
      <c r="I650" s="56"/>
      <c r="J650" s="156">
        <v>15420622</v>
      </c>
      <c r="K650" s="56"/>
      <c r="L650" s="156">
        <v>10312173.11</v>
      </c>
      <c r="M650" s="56"/>
      <c r="N650" s="157">
        <v>66.87</v>
      </c>
      <c r="O650" s="56"/>
    </row>
    <row r="651" spans="2:15" ht="12.75">
      <c r="B651" s="155" t="s">
        <v>747</v>
      </c>
      <c r="C651" s="56"/>
      <c r="D651" s="56"/>
      <c r="E651" s="56"/>
      <c r="F651" s="56"/>
      <c r="G651" s="56"/>
      <c r="H651" s="56"/>
      <c r="I651" s="56"/>
      <c r="J651" s="156">
        <v>14938253</v>
      </c>
      <c r="K651" s="56"/>
      <c r="L651" s="156">
        <v>9869583.47</v>
      </c>
      <c r="M651" s="56"/>
      <c r="N651" s="157">
        <v>66.07</v>
      </c>
      <c r="O651" s="56"/>
    </row>
    <row r="652" spans="2:15" ht="12.75">
      <c r="B652" s="147" t="s">
        <v>114</v>
      </c>
      <c r="C652" s="56"/>
      <c r="D652" s="56"/>
      <c r="E652" s="56"/>
      <c r="F652" s="56"/>
      <c r="G652" s="56"/>
      <c r="H652" s="56"/>
      <c r="I652" s="56"/>
      <c r="J652" s="148">
        <v>10689653</v>
      </c>
      <c r="K652" s="56"/>
      <c r="L652" s="148">
        <v>8233496.88</v>
      </c>
      <c r="M652" s="56"/>
      <c r="N652" s="146">
        <v>77.02</v>
      </c>
      <c r="O652" s="56"/>
    </row>
    <row r="653" spans="2:15" ht="12.75">
      <c r="B653" s="147" t="s">
        <v>120</v>
      </c>
      <c r="C653" s="56"/>
      <c r="D653" s="56"/>
      <c r="E653" s="56"/>
      <c r="F653" s="56"/>
      <c r="G653" s="56"/>
      <c r="H653" s="56"/>
      <c r="I653" s="56"/>
      <c r="J653" s="148">
        <v>10689653</v>
      </c>
      <c r="K653" s="56"/>
      <c r="L653" s="148">
        <v>8233496.88</v>
      </c>
      <c r="M653" s="56"/>
      <c r="N653" s="146">
        <v>77.02</v>
      </c>
      <c r="O653" s="56"/>
    </row>
    <row r="654" spans="2:15" ht="12.75">
      <c r="B654" s="147" t="s">
        <v>122</v>
      </c>
      <c r="C654" s="56"/>
      <c r="D654" s="56"/>
      <c r="E654" s="56"/>
      <c r="F654" s="56"/>
      <c r="G654" s="56"/>
      <c r="H654" s="56"/>
      <c r="I654" s="56"/>
      <c r="J654" s="148">
        <v>50000</v>
      </c>
      <c r="K654" s="56"/>
      <c r="L654" s="148">
        <v>25000</v>
      </c>
      <c r="M654" s="56"/>
      <c r="N654" s="146">
        <v>50</v>
      </c>
      <c r="O654" s="56"/>
    </row>
    <row r="655" spans="2:15" ht="12.75">
      <c r="B655" s="147" t="s">
        <v>128</v>
      </c>
      <c r="C655" s="56"/>
      <c r="D655" s="56"/>
      <c r="E655" s="56"/>
      <c r="F655" s="56"/>
      <c r="G655" s="56"/>
      <c r="H655" s="56"/>
      <c r="I655" s="56"/>
      <c r="J655" s="148">
        <v>50000</v>
      </c>
      <c r="K655" s="56"/>
      <c r="L655" s="148">
        <v>25000</v>
      </c>
      <c r="M655" s="56"/>
      <c r="N655" s="146">
        <v>50</v>
      </c>
      <c r="O655" s="56"/>
    </row>
    <row r="656" spans="2:15" ht="12.75">
      <c r="B656" s="147" t="s">
        <v>175</v>
      </c>
      <c r="C656" s="56"/>
      <c r="D656" s="56"/>
      <c r="E656" s="56"/>
      <c r="F656" s="56"/>
      <c r="G656" s="56"/>
      <c r="H656" s="56"/>
      <c r="I656" s="56"/>
      <c r="J656" s="148">
        <v>4198600</v>
      </c>
      <c r="K656" s="56"/>
      <c r="L656" s="148">
        <v>1611086.59</v>
      </c>
      <c r="M656" s="56"/>
      <c r="N656" s="146">
        <v>38.37</v>
      </c>
      <c r="O656" s="56"/>
    </row>
    <row r="657" spans="2:15" ht="12.75">
      <c r="B657" s="147" t="s">
        <v>191</v>
      </c>
      <c r="C657" s="56"/>
      <c r="D657" s="56"/>
      <c r="E657" s="56"/>
      <c r="F657" s="56"/>
      <c r="G657" s="56"/>
      <c r="H657" s="56"/>
      <c r="I657" s="56"/>
      <c r="J657" s="148">
        <v>0</v>
      </c>
      <c r="K657" s="56"/>
      <c r="L657" s="148">
        <v>4140</v>
      </c>
      <c r="M657" s="56"/>
      <c r="N657" s="146" t="s">
        <v>20</v>
      </c>
      <c r="O657" s="56"/>
    </row>
    <row r="658" spans="2:15" ht="12.75">
      <c r="B658" s="147" t="s">
        <v>197</v>
      </c>
      <c r="C658" s="56"/>
      <c r="D658" s="56"/>
      <c r="E658" s="56"/>
      <c r="F658" s="56"/>
      <c r="G658" s="56"/>
      <c r="H658" s="56"/>
      <c r="I658" s="56"/>
      <c r="J658" s="148">
        <v>4198600</v>
      </c>
      <c r="K658" s="56"/>
      <c r="L658" s="148">
        <v>1606946.59</v>
      </c>
      <c r="M658" s="56"/>
      <c r="N658" s="146">
        <v>38.27</v>
      </c>
      <c r="O658" s="56"/>
    </row>
    <row r="659" spans="2:15" ht="12.75">
      <c r="B659" s="153" t="s">
        <v>748</v>
      </c>
      <c r="C659" s="56"/>
      <c r="D659" s="153" t="s">
        <v>749</v>
      </c>
      <c r="E659" s="56"/>
      <c r="F659" s="56"/>
      <c r="G659" s="56"/>
      <c r="H659" s="56"/>
      <c r="I659" s="56"/>
      <c r="J659" s="149">
        <v>5817750</v>
      </c>
      <c r="K659" s="56"/>
      <c r="L659" s="149">
        <v>5410987.26</v>
      </c>
      <c r="M659" s="56"/>
      <c r="N659" s="150">
        <v>93.01</v>
      </c>
      <c r="O659" s="56"/>
    </row>
    <row r="660" spans="2:15" ht="12.75">
      <c r="B660" s="154" t="s">
        <v>750</v>
      </c>
      <c r="C660" s="56"/>
      <c r="D660" s="154" t="s">
        <v>751</v>
      </c>
      <c r="E660" s="56"/>
      <c r="F660" s="56"/>
      <c r="G660" s="56"/>
      <c r="H660" s="56"/>
      <c r="I660" s="56"/>
      <c r="J660" s="151">
        <v>4331750</v>
      </c>
      <c r="K660" s="56"/>
      <c r="L660" s="151">
        <v>4184709.34</v>
      </c>
      <c r="M660" s="56"/>
      <c r="N660" s="152">
        <v>96.61</v>
      </c>
      <c r="O660" s="56"/>
    </row>
    <row r="661" spans="2:15" ht="12.75">
      <c r="B661" s="147" t="s">
        <v>114</v>
      </c>
      <c r="C661" s="56"/>
      <c r="D661" s="56"/>
      <c r="E661" s="56"/>
      <c r="F661" s="56"/>
      <c r="G661" s="56"/>
      <c r="H661" s="56"/>
      <c r="I661" s="56"/>
      <c r="J661" s="148">
        <v>4331750</v>
      </c>
      <c r="K661" s="56"/>
      <c r="L661" s="148">
        <v>4184709.34</v>
      </c>
      <c r="M661" s="56"/>
      <c r="N661" s="146">
        <v>96.61</v>
      </c>
      <c r="O661" s="56"/>
    </row>
    <row r="662" spans="2:15" ht="12.75">
      <c r="B662" s="147" t="s">
        <v>120</v>
      </c>
      <c r="C662" s="56"/>
      <c r="D662" s="56"/>
      <c r="E662" s="56"/>
      <c r="F662" s="56"/>
      <c r="G662" s="56"/>
      <c r="H662" s="56"/>
      <c r="I662" s="56"/>
      <c r="J662" s="148">
        <v>4331750</v>
      </c>
      <c r="K662" s="56"/>
      <c r="L662" s="148">
        <v>4184709.34</v>
      </c>
      <c r="M662" s="56"/>
      <c r="N662" s="146">
        <v>96.61</v>
      </c>
      <c r="O662" s="56"/>
    </row>
    <row r="663" spans="2:15" ht="12.75">
      <c r="B663" s="142" t="s">
        <v>643</v>
      </c>
      <c r="C663" s="56"/>
      <c r="D663" s="142" t="s">
        <v>644</v>
      </c>
      <c r="E663" s="56"/>
      <c r="F663" s="56"/>
      <c r="G663" s="56"/>
      <c r="H663" s="56"/>
      <c r="I663" s="56"/>
      <c r="J663" s="143">
        <v>3425000</v>
      </c>
      <c r="K663" s="56"/>
      <c r="L663" s="143">
        <v>3351925.82</v>
      </c>
      <c r="M663" s="56"/>
      <c r="N663" s="145">
        <v>97.87</v>
      </c>
      <c r="O663" s="56"/>
    </row>
    <row r="664" spans="2:15" ht="12.75">
      <c r="B664" s="71" t="s">
        <v>645</v>
      </c>
      <c r="C664" s="56"/>
      <c r="D664" s="71" t="s">
        <v>646</v>
      </c>
      <c r="E664" s="56"/>
      <c r="F664" s="56"/>
      <c r="G664" s="56"/>
      <c r="H664" s="56"/>
      <c r="I664" s="56"/>
      <c r="J664" s="141" t="s">
        <v>20</v>
      </c>
      <c r="K664" s="56"/>
      <c r="L664" s="141">
        <v>3330493.82</v>
      </c>
      <c r="M664" s="56"/>
      <c r="N664" s="144" t="s">
        <v>20</v>
      </c>
      <c r="O664" s="56"/>
    </row>
    <row r="665" spans="2:15" ht="12.75">
      <c r="B665" s="71" t="s">
        <v>647</v>
      </c>
      <c r="C665" s="56"/>
      <c r="D665" s="71" t="s">
        <v>648</v>
      </c>
      <c r="E665" s="56"/>
      <c r="F665" s="56"/>
      <c r="G665" s="56"/>
      <c r="H665" s="56"/>
      <c r="I665" s="56"/>
      <c r="J665" s="141" t="s">
        <v>20</v>
      </c>
      <c r="K665" s="56"/>
      <c r="L665" s="141">
        <v>21432</v>
      </c>
      <c r="M665" s="56"/>
      <c r="N665" s="144" t="s">
        <v>20</v>
      </c>
      <c r="O665" s="56"/>
    </row>
    <row r="666" spans="2:15" ht="12.75">
      <c r="B666" s="142" t="s">
        <v>649</v>
      </c>
      <c r="C666" s="56"/>
      <c r="D666" s="142" t="s">
        <v>650</v>
      </c>
      <c r="E666" s="56"/>
      <c r="F666" s="56"/>
      <c r="G666" s="56"/>
      <c r="H666" s="56"/>
      <c r="I666" s="56"/>
      <c r="J666" s="143">
        <v>309250</v>
      </c>
      <c r="K666" s="56"/>
      <c r="L666" s="143">
        <v>256245.42</v>
      </c>
      <c r="M666" s="56"/>
      <c r="N666" s="145">
        <v>82.86</v>
      </c>
      <c r="O666" s="56"/>
    </row>
    <row r="667" spans="2:15" ht="12.75">
      <c r="B667" s="71" t="s">
        <v>651</v>
      </c>
      <c r="C667" s="56"/>
      <c r="D667" s="71" t="s">
        <v>650</v>
      </c>
      <c r="E667" s="56"/>
      <c r="F667" s="56"/>
      <c r="G667" s="56"/>
      <c r="H667" s="56"/>
      <c r="I667" s="56"/>
      <c r="J667" s="141" t="s">
        <v>20</v>
      </c>
      <c r="K667" s="56"/>
      <c r="L667" s="141">
        <v>256245.42</v>
      </c>
      <c r="M667" s="56"/>
      <c r="N667" s="144" t="s">
        <v>20</v>
      </c>
      <c r="O667" s="56"/>
    </row>
    <row r="668" spans="2:15" ht="12.75">
      <c r="B668" s="142" t="s">
        <v>652</v>
      </c>
      <c r="C668" s="56"/>
      <c r="D668" s="142" t="s">
        <v>653</v>
      </c>
      <c r="E668" s="56"/>
      <c r="F668" s="56"/>
      <c r="G668" s="56"/>
      <c r="H668" s="56"/>
      <c r="I668" s="56"/>
      <c r="J668" s="143">
        <v>597500</v>
      </c>
      <c r="K668" s="56"/>
      <c r="L668" s="143">
        <v>576538.1</v>
      </c>
      <c r="M668" s="56"/>
      <c r="N668" s="145">
        <v>96.49</v>
      </c>
      <c r="O668" s="56"/>
    </row>
    <row r="669" spans="2:15" ht="12.75">
      <c r="B669" s="71" t="s">
        <v>654</v>
      </c>
      <c r="C669" s="56"/>
      <c r="D669" s="71" t="s">
        <v>655</v>
      </c>
      <c r="E669" s="56"/>
      <c r="F669" s="56"/>
      <c r="G669" s="56"/>
      <c r="H669" s="56"/>
      <c r="I669" s="56"/>
      <c r="J669" s="141" t="s">
        <v>20</v>
      </c>
      <c r="K669" s="56"/>
      <c r="L669" s="141">
        <v>576538.1</v>
      </c>
      <c r="M669" s="56"/>
      <c r="N669" s="144" t="s">
        <v>20</v>
      </c>
      <c r="O669" s="56"/>
    </row>
    <row r="670" spans="2:15" ht="12.75">
      <c r="B670" s="154" t="s">
        <v>752</v>
      </c>
      <c r="C670" s="56"/>
      <c r="D670" s="154" t="s">
        <v>753</v>
      </c>
      <c r="E670" s="56"/>
      <c r="F670" s="56"/>
      <c r="G670" s="56"/>
      <c r="H670" s="56"/>
      <c r="I670" s="56"/>
      <c r="J670" s="151">
        <v>1394000</v>
      </c>
      <c r="K670" s="56"/>
      <c r="L670" s="151">
        <v>1153545.12</v>
      </c>
      <c r="M670" s="56"/>
      <c r="N670" s="152">
        <v>82.75</v>
      </c>
      <c r="O670" s="56"/>
    </row>
    <row r="671" spans="2:15" ht="12.75">
      <c r="B671" s="147" t="s">
        <v>114</v>
      </c>
      <c r="C671" s="56"/>
      <c r="D671" s="56"/>
      <c r="E671" s="56"/>
      <c r="F671" s="56"/>
      <c r="G671" s="56"/>
      <c r="H671" s="56"/>
      <c r="I671" s="56"/>
      <c r="J671" s="148">
        <v>1394000</v>
      </c>
      <c r="K671" s="56"/>
      <c r="L671" s="148">
        <v>1153545.12</v>
      </c>
      <c r="M671" s="56"/>
      <c r="N671" s="146">
        <v>82.75</v>
      </c>
      <c r="O671" s="56"/>
    </row>
    <row r="672" spans="2:15" ht="12.75">
      <c r="B672" s="147" t="s">
        <v>120</v>
      </c>
      <c r="C672" s="56"/>
      <c r="D672" s="56"/>
      <c r="E672" s="56"/>
      <c r="F672" s="56"/>
      <c r="G672" s="56"/>
      <c r="H672" s="56"/>
      <c r="I672" s="56"/>
      <c r="J672" s="148">
        <v>1394000</v>
      </c>
      <c r="K672" s="56"/>
      <c r="L672" s="148">
        <v>1153545.12</v>
      </c>
      <c r="M672" s="56"/>
      <c r="N672" s="146">
        <v>82.75</v>
      </c>
      <c r="O672" s="56"/>
    </row>
    <row r="673" spans="2:15" ht="12.75">
      <c r="B673" s="142" t="s">
        <v>1295</v>
      </c>
      <c r="C673" s="56"/>
      <c r="D673" s="142" t="s">
        <v>1296</v>
      </c>
      <c r="E673" s="56"/>
      <c r="F673" s="56"/>
      <c r="G673" s="56"/>
      <c r="H673" s="56"/>
      <c r="I673" s="56"/>
      <c r="J673" s="143">
        <v>278000</v>
      </c>
      <c r="K673" s="56"/>
      <c r="L673" s="143">
        <v>217878.62</v>
      </c>
      <c r="M673" s="56"/>
      <c r="N673" s="145">
        <v>78.37</v>
      </c>
      <c r="O673" s="56"/>
    </row>
    <row r="674" spans="2:15" ht="12.75">
      <c r="B674" s="71" t="s">
        <v>679</v>
      </c>
      <c r="C674" s="56"/>
      <c r="D674" s="71" t="s">
        <v>680</v>
      </c>
      <c r="E674" s="56"/>
      <c r="F674" s="56"/>
      <c r="G674" s="56"/>
      <c r="H674" s="56"/>
      <c r="I674" s="56"/>
      <c r="J674" s="141" t="s">
        <v>20</v>
      </c>
      <c r="K674" s="56"/>
      <c r="L674" s="141">
        <v>46072.62</v>
      </c>
      <c r="M674" s="56"/>
      <c r="N674" s="144" t="s">
        <v>20</v>
      </c>
      <c r="O674" s="56"/>
    </row>
    <row r="675" spans="2:15" ht="12.75">
      <c r="B675" s="71" t="s">
        <v>656</v>
      </c>
      <c r="C675" s="56"/>
      <c r="D675" s="71" t="s">
        <v>657</v>
      </c>
      <c r="E675" s="56"/>
      <c r="F675" s="56"/>
      <c r="G675" s="56"/>
      <c r="H675" s="56"/>
      <c r="I675" s="56"/>
      <c r="J675" s="141" t="s">
        <v>20</v>
      </c>
      <c r="K675" s="56"/>
      <c r="L675" s="141">
        <v>171806</v>
      </c>
      <c r="M675" s="56"/>
      <c r="N675" s="144" t="s">
        <v>20</v>
      </c>
      <c r="O675" s="56"/>
    </row>
    <row r="676" spans="2:15" ht="12.75">
      <c r="B676" s="142" t="s">
        <v>1305</v>
      </c>
      <c r="C676" s="56"/>
      <c r="D676" s="142" t="s">
        <v>1306</v>
      </c>
      <c r="E676" s="56"/>
      <c r="F676" s="56"/>
      <c r="G676" s="56"/>
      <c r="H676" s="56"/>
      <c r="I676" s="56"/>
      <c r="J676" s="143">
        <v>944000</v>
      </c>
      <c r="K676" s="56"/>
      <c r="L676" s="143">
        <v>799105.26</v>
      </c>
      <c r="M676" s="56"/>
      <c r="N676" s="145">
        <v>84.65</v>
      </c>
      <c r="O676" s="56"/>
    </row>
    <row r="677" spans="2:15" ht="12.75">
      <c r="B677" s="71" t="s">
        <v>1309</v>
      </c>
      <c r="C677" s="56"/>
      <c r="D677" s="71" t="s">
        <v>1310</v>
      </c>
      <c r="E677" s="56"/>
      <c r="F677" s="56"/>
      <c r="G677" s="56"/>
      <c r="H677" s="56"/>
      <c r="I677" s="56"/>
      <c r="J677" s="141" t="s">
        <v>20</v>
      </c>
      <c r="K677" s="56"/>
      <c r="L677" s="141">
        <v>196105</v>
      </c>
      <c r="M677" s="56"/>
      <c r="N677" s="144" t="s">
        <v>20</v>
      </c>
      <c r="O677" s="56"/>
    </row>
    <row r="678" spans="2:15" ht="12.75">
      <c r="B678" s="71" t="s">
        <v>662</v>
      </c>
      <c r="C678" s="56"/>
      <c r="D678" s="71" t="s">
        <v>663</v>
      </c>
      <c r="E678" s="56"/>
      <c r="F678" s="56"/>
      <c r="G678" s="56"/>
      <c r="H678" s="56"/>
      <c r="I678" s="56"/>
      <c r="J678" s="141" t="s">
        <v>20</v>
      </c>
      <c r="K678" s="56"/>
      <c r="L678" s="141">
        <v>193358.36</v>
      </c>
      <c r="M678" s="56"/>
      <c r="N678" s="144" t="s">
        <v>20</v>
      </c>
      <c r="O678" s="56"/>
    </row>
    <row r="679" spans="2:15" ht="12.75">
      <c r="B679" s="71" t="s">
        <v>1319</v>
      </c>
      <c r="C679" s="56"/>
      <c r="D679" s="71" t="s">
        <v>1320</v>
      </c>
      <c r="E679" s="56"/>
      <c r="F679" s="56"/>
      <c r="G679" s="56"/>
      <c r="H679" s="56"/>
      <c r="I679" s="56"/>
      <c r="J679" s="141" t="s">
        <v>20</v>
      </c>
      <c r="K679" s="56"/>
      <c r="L679" s="141">
        <v>409641.9</v>
      </c>
      <c r="M679" s="56"/>
      <c r="N679" s="144" t="s">
        <v>20</v>
      </c>
      <c r="O679" s="56"/>
    </row>
    <row r="680" spans="2:15" ht="12.75">
      <c r="B680" s="142" t="s">
        <v>629</v>
      </c>
      <c r="C680" s="56"/>
      <c r="D680" s="142" t="s">
        <v>630</v>
      </c>
      <c r="E680" s="56"/>
      <c r="F680" s="56"/>
      <c r="G680" s="56"/>
      <c r="H680" s="56"/>
      <c r="I680" s="56"/>
      <c r="J680" s="143">
        <v>130000</v>
      </c>
      <c r="K680" s="56"/>
      <c r="L680" s="143">
        <v>102869.51</v>
      </c>
      <c r="M680" s="56"/>
      <c r="N680" s="145">
        <v>79.13</v>
      </c>
      <c r="O680" s="56"/>
    </row>
    <row r="681" spans="2:15" ht="12.75">
      <c r="B681" s="71" t="s">
        <v>631</v>
      </c>
      <c r="C681" s="56"/>
      <c r="D681" s="71" t="s">
        <v>630</v>
      </c>
      <c r="E681" s="56"/>
      <c r="F681" s="56"/>
      <c r="G681" s="56"/>
      <c r="H681" s="56"/>
      <c r="I681" s="56"/>
      <c r="J681" s="141" t="s">
        <v>20</v>
      </c>
      <c r="K681" s="56"/>
      <c r="L681" s="141">
        <v>102869.51</v>
      </c>
      <c r="M681" s="56"/>
      <c r="N681" s="144" t="s">
        <v>20</v>
      </c>
      <c r="O681" s="56"/>
    </row>
    <row r="682" spans="2:15" ht="12.75">
      <c r="B682" s="142" t="s">
        <v>1321</v>
      </c>
      <c r="C682" s="56"/>
      <c r="D682" s="142" t="s">
        <v>487</v>
      </c>
      <c r="E682" s="56"/>
      <c r="F682" s="56"/>
      <c r="G682" s="56"/>
      <c r="H682" s="56"/>
      <c r="I682" s="56"/>
      <c r="J682" s="143">
        <v>42000</v>
      </c>
      <c r="K682" s="56"/>
      <c r="L682" s="143">
        <v>33691.73</v>
      </c>
      <c r="M682" s="56"/>
      <c r="N682" s="145">
        <v>80.22</v>
      </c>
      <c r="O682" s="56"/>
    </row>
    <row r="683" spans="2:15" ht="12.75">
      <c r="B683" s="71" t="s">
        <v>685</v>
      </c>
      <c r="C683" s="56"/>
      <c r="D683" s="71" t="s">
        <v>686</v>
      </c>
      <c r="E683" s="56"/>
      <c r="F683" s="56"/>
      <c r="G683" s="56"/>
      <c r="H683" s="56"/>
      <c r="I683" s="56"/>
      <c r="J683" s="141" t="s">
        <v>20</v>
      </c>
      <c r="K683" s="56"/>
      <c r="L683" s="141">
        <v>25300.9</v>
      </c>
      <c r="M683" s="56"/>
      <c r="N683" s="144" t="s">
        <v>20</v>
      </c>
      <c r="O683" s="56"/>
    </row>
    <row r="684" spans="2:15" ht="12.75">
      <c r="B684" s="71" t="s">
        <v>496</v>
      </c>
      <c r="C684" s="56"/>
      <c r="D684" s="71" t="s">
        <v>487</v>
      </c>
      <c r="E684" s="56"/>
      <c r="F684" s="56"/>
      <c r="G684" s="56"/>
      <c r="H684" s="56"/>
      <c r="I684" s="56"/>
      <c r="J684" s="141" t="s">
        <v>20</v>
      </c>
      <c r="K684" s="56"/>
      <c r="L684" s="141">
        <v>8390.83</v>
      </c>
      <c r="M684" s="56"/>
      <c r="N684" s="144" t="s">
        <v>20</v>
      </c>
      <c r="O684" s="56"/>
    </row>
    <row r="685" spans="2:15" ht="12.75">
      <c r="B685" s="154" t="s">
        <v>754</v>
      </c>
      <c r="C685" s="56"/>
      <c r="D685" s="154" t="s">
        <v>755</v>
      </c>
      <c r="E685" s="56"/>
      <c r="F685" s="56"/>
      <c r="G685" s="56"/>
      <c r="H685" s="56"/>
      <c r="I685" s="56"/>
      <c r="J685" s="151">
        <v>92000</v>
      </c>
      <c r="K685" s="56"/>
      <c r="L685" s="151">
        <v>72732.8</v>
      </c>
      <c r="M685" s="56"/>
      <c r="N685" s="152">
        <v>79.06</v>
      </c>
      <c r="O685" s="56"/>
    </row>
    <row r="686" spans="2:15" ht="12.75">
      <c r="B686" s="147" t="s">
        <v>114</v>
      </c>
      <c r="C686" s="56"/>
      <c r="D686" s="56"/>
      <c r="E686" s="56"/>
      <c r="F686" s="56"/>
      <c r="G686" s="56"/>
      <c r="H686" s="56"/>
      <c r="I686" s="56"/>
      <c r="J686" s="148">
        <v>92000</v>
      </c>
      <c r="K686" s="56"/>
      <c r="L686" s="148">
        <v>72732.8</v>
      </c>
      <c r="M686" s="56"/>
      <c r="N686" s="146">
        <v>79.06</v>
      </c>
      <c r="O686" s="56"/>
    </row>
    <row r="687" spans="2:15" ht="12.75">
      <c r="B687" s="147" t="s">
        <v>120</v>
      </c>
      <c r="C687" s="56"/>
      <c r="D687" s="56"/>
      <c r="E687" s="56"/>
      <c r="F687" s="56"/>
      <c r="G687" s="56"/>
      <c r="H687" s="56"/>
      <c r="I687" s="56"/>
      <c r="J687" s="148">
        <v>92000</v>
      </c>
      <c r="K687" s="56"/>
      <c r="L687" s="148">
        <v>72732.8</v>
      </c>
      <c r="M687" s="56"/>
      <c r="N687" s="146">
        <v>79.06</v>
      </c>
      <c r="O687" s="56"/>
    </row>
    <row r="688" spans="2:15" ht="12.75">
      <c r="B688" s="142" t="s">
        <v>756</v>
      </c>
      <c r="C688" s="56"/>
      <c r="D688" s="142" t="s">
        <v>757</v>
      </c>
      <c r="E688" s="56"/>
      <c r="F688" s="56"/>
      <c r="G688" s="56"/>
      <c r="H688" s="56"/>
      <c r="I688" s="56"/>
      <c r="J688" s="143">
        <v>2000</v>
      </c>
      <c r="K688" s="56"/>
      <c r="L688" s="143">
        <v>0</v>
      </c>
      <c r="M688" s="56"/>
      <c r="N688" s="145">
        <v>0</v>
      </c>
      <c r="O688" s="56"/>
    </row>
    <row r="689" spans="2:15" ht="12.75">
      <c r="B689" s="71" t="s">
        <v>758</v>
      </c>
      <c r="C689" s="56"/>
      <c r="D689" s="71" t="s">
        <v>759</v>
      </c>
      <c r="E689" s="56"/>
      <c r="F689" s="56"/>
      <c r="G689" s="56"/>
      <c r="H689" s="56"/>
      <c r="I689" s="56"/>
      <c r="J689" s="141" t="s">
        <v>20</v>
      </c>
      <c r="K689" s="56"/>
      <c r="L689" s="141">
        <v>0</v>
      </c>
      <c r="M689" s="56"/>
      <c r="N689" s="144" t="s">
        <v>20</v>
      </c>
      <c r="O689" s="56"/>
    </row>
    <row r="690" spans="2:15" ht="12.75">
      <c r="B690" s="142" t="s">
        <v>664</v>
      </c>
      <c r="C690" s="56"/>
      <c r="D690" s="142" t="s">
        <v>665</v>
      </c>
      <c r="E690" s="56"/>
      <c r="F690" s="56"/>
      <c r="G690" s="56"/>
      <c r="H690" s="56"/>
      <c r="I690" s="56"/>
      <c r="J690" s="143">
        <v>90000</v>
      </c>
      <c r="K690" s="56"/>
      <c r="L690" s="143">
        <v>72732.8</v>
      </c>
      <c r="M690" s="56"/>
      <c r="N690" s="145">
        <v>80.81</v>
      </c>
      <c r="O690" s="56"/>
    </row>
    <row r="691" spans="2:15" ht="12.75">
      <c r="B691" s="71" t="s">
        <v>666</v>
      </c>
      <c r="C691" s="56"/>
      <c r="D691" s="71" t="s">
        <v>667</v>
      </c>
      <c r="E691" s="56"/>
      <c r="F691" s="56"/>
      <c r="G691" s="56"/>
      <c r="H691" s="56"/>
      <c r="I691" s="56"/>
      <c r="J691" s="141" t="s">
        <v>20</v>
      </c>
      <c r="K691" s="56"/>
      <c r="L691" s="141">
        <v>69254.04</v>
      </c>
      <c r="M691" s="56"/>
      <c r="N691" s="144" t="s">
        <v>20</v>
      </c>
      <c r="O691" s="56"/>
    </row>
    <row r="692" spans="2:15" ht="12.75">
      <c r="B692" s="71" t="s">
        <v>687</v>
      </c>
      <c r="C692" s="56"/>
      <c r="D692" s="71" t="s">
        <v>688</v>
      </c>
      <c r="E692" s="56"/>
      <c r="F692" s="56"/>
      <c r="G692" s="56"/>
      <c r="H692" s="56"/>
      <c r="I692" s="56"/>
      <c r="J692" s="141" t="s">
        <v>20</v>
      </c>
      <c r="K692" s="56"/>
      <c r="L692" s="141">
        <v>3478.76</v>
      </c>
      <c r="M692" s="56"/>
      <c r="N692" s="144" t="s">
        <v>20</v>
      </c>
      <c r="O692" s="56"/>
    </row>
    <row r="693" spans="2:15" ht="12.75">
      <c r="B693" s="153" t="s">
        <v>760</v>
      </c>
      <c r="C693" s="56"/>
      <c r="D693" s="153" t="s">
        <v>761</v>
      </c>
      <c r="E693" s="56"/>
      <c r="F693" s="56"/>
      <c r="G693" s="56"/>
      <c r="H693" s="56"/>
      <c r="I693" s="56"/>
      <c r="J693" s="149">
        <v>1000000</v>
      </c>
      <c r="K693" s="56"/>
      <c r="L693" s="149">
        <v>975684.48</v>
      </c>
      <c r="M693" s="56"/>
      <c r="N693" s="150">
        <v>97.57</v>
      </c>
      <c r="O693" s="56"/>
    </row>
    <row r="694" spans="2:15" ht="12.75">
      <c r="B694" s="154" t="s">
        <v>762</v>
      </c>
      <c r="C694" s="56"/>
      <c r="D694" s="154" t="s">
        <v>763</v>
      </c>
      <c r="E694" s="56"/>
      <c r="F694" s="56"/>
      <c r="G694" s="56"/>
      <c r="H694" s="56"/>
      <c r="I694" s="56"/>
      <c r="J694" s="151">
        <v>1000000</v>
      </c>
      <c r="K694" s="56"/>
      <c r="L694" s="151">
        <v>975684.48</v>
      </c>
      <c r="M694" s="56"/>
      <c r="N694" s="152">
        <v>97.57</v>
      </c>
      <c r="O694" s="56"/>
    </row>
    <row r="695" spans="2:15" ht="12.75">
      <c r="B695" s="147" t="s">
        <v>114</v>
      </c>
      <c r="C695" s="56"/>
      <c r="D695" s="56"/>
      <c r="E695" s="56"/>
      <c r="F695" s="56"/>
      <c r="G695" s="56"/>
      <c r="H695" s="56"/>
      <c r="I695" s="56"/>
      <c r="J695" s="148">
        <v>1000000</v>
      </c>
      <c r="K695" s="56"/>
      <c r="L695" s="148">
        <v>975684.48</v>
      </c>
      <c r="M695" s="56"/>
      <c r="N695" s="146">
        <v>97.57</v>
      </c>
      <c r="O695" s="56"/>
    </row>
    <row r="696" spans="2:15" ht="12.75">
      <c r="B696" s="147" t="s">
        <v>120</v>
      </c>
      <c r="C696" s="56"/>
      <c r="D696" s="56"/>
      <c r="E696" s="56"/>
      <c r="F696" s="56"/>
      <c r="G696" s="56"/>
      <c r="H696" s="56"/>
      <c r="I696" s="56"/>
      <c r="J696" s="148">
        <v>1000000</v>
      </c>
      <c r="K696" s="56"/>
      <c r="L696" s="148">
        <v>975684.48</v>
      </c>
      <c r="M696" s="56"/>
      <c r="N696" s="146">
        <v>97.57</v>
      </c>
      <c r="O696" s="56"/>
    </row>
    <row r="697" spans="2:15" ht="12.75">
      <c r="B697" s="142" t="s">
        <v>764</v>
      </c>
      <c r="C697" s="56"/>
      <c r="D697" s="142" t="s">
        <v>765</v>
      </c>
      <c r="E697" s="56"/>
      <c r="F697" s="56"/>
      <c r="G697" s="56"/>
      <c r="H697" s="56"/>
      <c r="I697" s="56"/>
      <c r="J697" s="143">
        <v>1000000</v>
      </c>
      <c r="K697" s="56"/>
      <c r="L697" s="143">
        <v>975684.48</v>
      </c>
      <c r="M697" s="56"/>
      <c r="N697" s="145">
        <v>97.57</v>
      </c>
      <c r="O697" s="56"/>
    </row>
    <row r="698" spans="2:15" ht="12.75">
      <c r="B698" s="71" t="s">
        <v>766</v>
      </c>
      <c r="C698" s="56"/>
      <c r="D698" s="71" t="s">
        <v>767</v>
      </c>
      <c r="E698" s="56"/>
      <c r="F698" s="56"/>
      <c r="G698" s="56"/>
      <c r="H698" s="56"/>
      <c r="I698" s="56"/>
      <c r="J698" s="141" t="s">
        <v>20</v>
      </c>
      <c r="K698" s="56"/>
      <c r="L698" s="141">
        <v>975684.48</v>
      </c>
      <c r="M698" s="56"/>
      <c r="N698" s="144" t="s">
        <v>20</v>
      </c>
      <c r="O698" s="56"/>
    </row>
    <row r="699" spans="2:15" ht="12.75">
      <c r="B699" s="153" t="s">
        <v>768</v>
      </c>
      <c r="C699" s="56"/>
      <c r="D699" s="153" t="s">
        <v>769</v>
      </c>
      <c r="E699" s="56"/>
      <c r="F699" s="56"/>
      <c r="G699" s="56"/>
      <c r="H699" s="56"/>
      <c r="I699" s="56"/>
      <c r="J699" s="149">
        <v>602006</v>
      </c>
      <c r="K699" s="56"/>
      <c r="L699" s="149">
        <v>554400.05</v>
      </c>
      <c r="M699" s="56"/>
      <c r="N699" s="150">
        <v>92.09</v>
      </c>
      <c r="O699" s="56"/>
    </row>
    <row r="700" spans="2:15" ht="12.75">
      <c r="B700" s="154" t="s">
        <v>770</v>
      </c>
      <c r="C700" s="56"/>
      <c r="D700" s="154" t="s">
        <v>771</v>
      </c>
      <c r="E700" s="56"/>
      <c r="F700" s="56"/>
      <c r="G700" s="56"/>
      <c r="H700" s="56"/>
      <c r="I700" s="56"/>
      <c r="J700" s="151">
        <v>552006</v>
      </c>
      <c r="K700" s="56"/>
      <c r="L700" s="151">
        <v>529400.05</v>
      </c>
      <c r="M700" s="56"/>
      <c r="N700" s="152">
        <v>95.9</v>
      </c>
      <c r="O700" s="56"/>
    </row>
    <row r="701" spans="2:15" ht="12.75">
      <c r="B701" s="147" t="s">
        <v>114</v>
      </c>
      <c r="C701" s="56"/>
      <c r="D701" s="56"/>
      <c r="E701" s="56"/>
      <c r="F701" s="56"/>
      <c r="G701" s="56"/>
      <c r="H701" s="56"/>
      <c r="I701" s="56"/>
      <c r="J701" s="148">
        <v>552006</v>
      </c>
      <c r="K701" s="56"/>
      <c r="L701" s="148">
        <v>529400.05</v>
      </c>
      <c r="M701" s="56"/>
      <c r="N701" s="146">
        <v>95.9</v>
      </c>
      <c r="O701" s="56"/>
    </row>
    <row r="702" spans="2:15" ht="12.75">
      <c r="B702" s="147" t="s">
        <v>120</v>
      </c>
      <c r="C702" s="56"/>
      <c r="D702" s="56"/>
      <c r="E702" s="56"/>
      <c r="F702" s="56"/>
      <c r="G702" s="56"/>
      <c r="H702" s="56"/>
      <c r="I702" s="56"/>
      <c r="J702" s="148">
        <v>552006</v>
      </c>
      <c r="K702" s="56"/>
      <c r="L702" s="148">
        <v>529400.05</v>
      </c>
      <c r="M702" s="56"/>
      <c r="N702" s="146">
        <v>95.9</v>
      </c>
      <c r="O702" s="56"/>
    </row>
    <row r="703" spans="2:15" ht="12.75">
      <c r="B703" s="142" t="s">
        <v>501</v>
      </c>
      <c r="C703" s="56"/>
      <c r="D703" s="142" t="s">
        <v>502</v>
      </c>
      <c r="E703" s="56"/>
      <c r="F703" s="56"/>
      <c r="G703" s="56"/>
      <c r="H703" s="56"/>
      <c r="I703" s="56"/>
      <c r="J703" s="143">
        <v>552006</v>
      </c>
      <c r="K703" s="56"/>
      <c r="L703" s="143">
        <v>529400.05</v>
      </c>
      <c r="M703" s="56"/>
      <c r="N703" s="145">
        <v>95.9</v>
      </c>
      <c r="O703" s="56"/>
    </row>
    <row r="704" spans="2:15" ht="12.75">
      <c r="B704" s="71" t="s">
        <v>503</v>
      </c>
      <c r="C704" s="56"/>
      <c r="D704" s="71" t="s">
        <v>504</v>
      </c>
      <c r="E704" s="56"/>
      <c r="F704" s="56"/>
      <c r="G704" s="56"/>
      <c r="H704" s="56"/>
      <c r="I704" s="56"/>
      <c r="J704" s="141" t="s">
        <v>20</v>
      </c>
      <c r="K704" s="56"/>
      <c r="L704" s="141">
        <v>529400.05</v>
      </c>
      <c r="M704" s="56"/>
      <c r="N704" s="144" t="s">
        <v>20</v>
      </c>
      <c r="O704" s="56"/>
    </row>
    <row r="705" spans="2:15" ht="12.75">
      <c r="B705" s="154" t="s">
        <v>772</v>
      </c>
      <c r="C705" s="56"/>
      <c r="D705" s="154" t="s">
        <v>773</v>
      </c>
      <c r="E705" s="56"/>
      <c r="F705" s="56"/>
      <c r="G705" s="56"/>
      <c r="H705" s="56"/>
      <c r="I705" s="56"/>
      <c r="J705" s="151">
        <v>50000</v>
      </c>
      <c r="K705" s="56"/>
      <c r="L705" s="151">
        <v>25000</v>
      </c>
      <c r="M705" s="56"/>
      <c r="N705" s="152">
        <v>50</v>
      </c>
      <c r="O705" s="56"/>
    </row>
    <row r="706" spans="2:15" ht="12.75">
      <c r="B706" s="147" t="s">
        <v>122</v>
      </c>
      <c r="C706" s="56"/>
      <c r="D706" s="56"/>
      <c r="E706" s="56"/>
      <c r="F706" s="56"/>
      <c r="G706" s="56"/>
      <c r="H706" s="56"/>
      <c r="I706" s="56"/>
      <c r="J706" s="148">
        <v>50000</v>
      </c>
      <c r="K706" s="56"/>
      <c r="L706" s="148">
        <v>25000</v>
      </c>
      <c r="M706" s="56"/>
      <c r="N706" s="146">
        <v>50</v>
      </c>
      <c r="O706" s="56"/>
    </row>
    <row r="707" spans="2:15" ht="12.75">
      <c r="B707" s="147" t="s">
        <v>128</v>
      </c>
      <c r="C707" s="56"/>
      <c r="D707" s="56"/>
      <c r="E707" s="56"/>
      <c r="F707" s="56"/>
      <c r="G707" s="56"/>
      <c r="H707" s="56"/>
      <c r="I707" s="56"/>
      <c r="J707" s="148">
        <v>50000</v>
      </c>
      <c r="K707" s="56"/>
      <c r="L707" s="148">
        <v>25000</v>
      </c>
      <c r="M707" s="56"/>
      <c r="N707" s="146">
        <v>50</v>
      </c>
      <c r="O707" s="56"/>
    </row>
    <row r="708" spans="2:15" ht="12.75">
      <c r="B708" s="142" t="s">
        <v>764</v>
      </c>
      <c r="C708" s="56"/>
      <c r="D708" s="142" t="s">
        <v>765</v>
      </c>
      <c r="E708" s="56"/>
      <c r="F708" s="56"/>
      <c r="G708" s="56"/>
      <c r="H708" s="56"/>
      <c r="I708" s="56"/>
      <c r="J708" s="143">
        <v>50000</v>
      </c>
      <c r="K708" s="56"/>
      <c r="L708" s="143">
        <v>25000</v>
      </c>
      <c r="M708" s="56"/>
      <c r="N708" s="145">
        <v>50</v>
      </c>
      <c r="O708" s="56"/>
    </row>
    <row r="709" spans="2:15" ht="12.75">
      <c r="B709" s="71" t="s">
        <v>766</v>
      </c>
      <c r="C709" s="56"/>
      <c r="D709" s="71" t="s">
        <v>767</v>
      </c>
      <c r="E709" s="56"/>
      <c r="F709" s="56"/>
      <c r="G709" s="56"/>
      <c r="H709" s="56"/>
      <c r="I709" s="56"/>
      <c r="J709" s="141" t="s">
        <v>20</v>
      </c>
      <c r="K709" s="56"/>
      <c r="L709" s="141">
        <v>25000</v>
      </c>
      <c r="M709" s="56"/>
      <c r="N709" s="144" t="s">
        <v>20</v>
      </c>
      <c r="O709" s="56"/>
    </row>
    <row r="710" spans="2:15" ht="12.75">
      <c r="B710" s="153" t="s">
        <v>774</v>
      </c>
      <c r="C710" s="56"/>
      <c r="D710" s="153" t="s">
        <v>775</v>
      </c>
      <c r="E710" s="56"/>
      <c r="F710" s="56"/>
      <c r="G710" s="56"/>
      <c r="H710" s="56"/>
      <c r="I710" s="56"/>
      <c r="J710" s="149">
        <v>547000</v>
      </c>
      <c r="K710" s="56"/>
      <c r="L710" s="149">
        <v>547094.83</v>
      </c>
      <c r="M710" s="56"/>
      <c r="N710" s="150">
        <v>100.02</v>
      </c>
      <c r="O710" s="56"/>
    </row>
    <row r="711" spans="2:15" ht="12.75">
      <c r="B711" s="154" t="s">
        <v>776</v>
      </c>
      <c r="C711" s="56"/>
      <c r="D711" s="154" t="s">
        <v>777</v>
      </c>
      <c r="E711" s="56"/>
      <c r="F711" s="56"/>
      <c r="G711" s="56"/>
      <c r="H711" s="56"/>
      <c r="I711" s="56"/>
      <c r="J711" s="151">
        <v>547000</v>
      </c>
      <c r="K711" s="56"/>
      <c r="L711" s="151">
        <v>547094.83</v>
      </c>
      <c r="M711" s="56"/>
      <c r="N711" s="152">
        <v>100.02</v>
      </c>
      <c r="O711" s="56"/>
    </row>
    <row r="712" spans="2:15" ht="12.75">
      <c r="B712" s="147" t="s">
        <v>114</v>
      </c>
      <c r="C712" s="56"/>
      <c r="D712" s="56"/>
      <c r="E712" s="56"/>
      <c r="F712" s="56"/>
      <c r="G712" s="56"/>
      <c r="H712" s="56"/>
      <c r="I712" s="56"/>
      <c r="J712" s="148">
        <v>547000</v>
      </c>
      <c r="K712" s="56"/>
      <c r="L712" s="148">
        <v>547094.83</v>
      </c>
      <c r="M712" s="56"/>
      <c r="N712" s="146">
        <v>100.02</v>
      </c>
      <c r="O712" s="56"/>
    </row>
    <row r="713" spans="2:15" ht="12.75">
      <c r="B713" s="147" t="s">
        <v>120</v>
      </c>
      <c r="C713" s="56"/>
      <c r="D713" s="56"/>
      <c r="E713" s="56"/>
      <c r="F713" s="56"/>
      <c r="G713" s="56"/>
      <c r="H713" s="56"/>
      <c r="I713" s="56"/>
      <c r="J713" s="148">
        <v>547000</v>
      </c>
      <c r="K713" s="56"/>
      <c r="L713" s="148">
        <v>547094.83</v>
      </c>
      <c r="M713" s="56"/>
      <c r="N713" s="146">
        <v>100.02</v>
      </c>
      <c r="O713" s="56"/>
    </row>
    <row r="714" spans="2:15" ht="12.75">
      <c r="B714" s="142" t="s">
        <v>764</v>
      </c>
      <c r="C714" s="56"/>
      <c r="D714" s="142" t="s">
        <v>765</v>
      </c>
      <c r="E714" s="56"/>
      <c r="F714" s="56"/>
      <c r="G714" s="56"/>
      <c r="H714" s="56"/>
      <c r="I714" s="56"/>
      <c r="J714" s="143">
        <v>547000</v>
      </c>
      <c r="K714" s="56"/>
      <c r="L714" s="143">
        <v>547094.83</v>
      </c>
      <c r="M714" s="56"/>
      <c r="N714" s="145">
        <v>100.02</v>
      </c>
      <c r="O714" s="56"/>
    </row>
    <row r="715" spans="2:15" ht="12.75">
      <c r="B715" s="71" t="s">
        <v>778</v>
      </c>
      <c r="C715" s="56"/>
      <c r="D715" s="71" t="s">
        <v>779</v>
      </c>
      <c r="E715" s="56"/>
      <c r="F715" s="56"/>
      <c r="G715" s="56"/>
      <c r="H715" s="56"/>
      <c r="I715" s="56"/>
      <c r="J715" s="141" t="s">
        <v>20</v>
      </c>
      <c r="K715" s="56"/>
      <c r="L715" s="141">
        <v>547094.83</v>
      </c>
      <c r="M715" s="56"/>
      <c r="N715" s="144" t="s">
        <v>20</v>
      </c>
      <c r="O715" s="56"/>
    </row>
    <row r="716" spans="2:15" ht="12.75">
      <c r="B716" s="153" t="s">
        <v>780</v>
      </c>
      <c r="C716" s="56"/>
      <c r="D716" s="153" t="s">
        <v>781</v>
      </c>
      <c r="E716" s="56"/>
      <c r="F716" s="56"/>
      <c r="G716" s="56"/>
      <c r="H716" s="56"/>
      <c r="I716" s="56"/>
      <c r="J716" s="149">
        <v>1365000</v>
      </c>
      <c r="K716" s="56"/>
      <c r="L716" s="149">
        <v>374500</v>
      </c>
      <c r="M716" s="56"/>
      <c r="N716" s="150">
        <v>27.44</v>
      </c>
      <c r="O716" s="56"/>
    </row>
    <row r="717" spans="2:15" ht="12.75">
      <c r="B717" s="154" t="s">
        <v>782</v>
      </c>
      <c r="C717" s="56"/>
      <c r="D717" s="154" t="s">
        <v>783</v>
      </c>
      <c r="E717" s="56"/>
      <c r="F717" s="56"/>
      <c r="G717" s="56"/>
      <c r="H717" s="56"/>
      <c r="I717" s="56"/>
      <c r="J717" s="151">
        <v>1365000</v>
      </c>
      <c r="K717" s="56"/>
      <c r="L717" s="151">
        <v>374500</v>
      </c>
      <c r="M717" s="56"/>
      <c r="N717" s="152">
        <v>27.44</v>
      </c>
      <c r="O717" s="56"/>
    </row>
    <row r="718" spans="2:15" ht="12.75">
      <c r="B718" s="147" t="s">
        <v>114</v>
      </c>
      <c r="C718" s="56"/>
      <c r="D718" s="56"/>
      <c r="E718" s="56"/>
      <c r="F718" s="56"/>
      <c r="G718" s="56"/>
      <c r="H718" s="56"/>
      <c r="I718" s="56"/>
      <c r="J718" s="148">
        <v>1365000</v>
      </c>
      <c r="K718" s="56"/>
      <c r="L718" s="148">
        <v>374500</v>
      </c>
      <c r="M718" s="56"/>
      <c r="N718" s="146">
        <v>27.44</v>
      </c>
      <c r="O718" s="56"/>
    </row>
    <row r="719" spans="2:15" ht="12.75">
      <c r="B719" s="147" t="s">
        <v>120</v>
      </c>
      <c r="C719" s="56"/>
      <c r="D719" s="56"/>
      <c r="E719" s="56"/>
      <c r="F719" s="56"/>
      <c r="G719" s="56"/>
      <c r="H719" s="56"/>
      <c r="I719" s="56"/>
      <c r="J719" s="148">
        <v>1365000</v>
      </c>
      <c r="K719" s="56"/>
      <c r="L719" s="148">
        <v>374500</v>
      </c>
      <c r="M719" s="56"/>
      <c r="N719" s="146">
        <v>27.44</v>
      </c>
      <c r="O719" s="56"/>
    </row>
    <row r="720" spans="2:15" ht="12.75">
      <c r="B720" s="142" t="s">
        <v>730</v>
      </c>
      <c r="C720" s="56"/>
      <c r="D720" s="142" t="s">
        <v>731</v>
      </c>
      <c r="E720" s="56"/>
      <c r="F720" s="56"/>
      <c r="G720" s="56"/>
      <c r="H720" s="56"/>
      <c r="I720" s="56"/>
      <c r="J720" s="143">
        <v>1365000</v>
      </c>
      <c r="K720" s="56"/>
      <c r="L720" s="143">
        <v>374500</v>
      </c>
      <c r="M720" s="56"/>
      <c r="N720" s="145">
        <v>27.44</v>
      </c>
      <c r="O720" s="56"/>
    </row>
    <row r="721" spans="2:15" ht="12.75">
      <c r="B721" s="71" t="s">
        <v>784</v>
      </c>
      <c r="C721" s="56"/>
      <c r="D721" s="71" t="s">
        <v>785</v>
      </c>
      <c r="E721" s="56"/>
      <c r="F721" s="56"/>
      <c r="G721" s="56"/>
      <c r="H721" s="56"/>
      <c r="I721" s="56"/>
      <c r="J721" s="141" t="s">
        <v>20</v>
      </c>
      <c r="K721" s="56"/>
      <c r="L721" s="141">
        <v>374500</v>
      </c>
      <c r="M721" s="56"/>
      <c r="N721" s="144" t="s">
        <v>20</v>
      </c>
      <c r="O721" s="56"/>
    </row>
    <row r="722" spans="2:15" ht="12.75">
      <c r="B722" s="153" t="s">
        <v>1291</v>
      </c>
      <c r="C722" s="56"/>
      <c r="D722" s="153" t="s">
        <v>786</v>
      </c>
      <c r="E722" s="56"/>
      <c r="F722" s="56"/>
      <c r="G722" s="56"/>
      <c r="H722" s="56"/>
      <c r="I722" s="56"/>
      <c r="J722" s="149">
        <v>236270</v>
      </c>
      <c r="K722" s="56"/>
      <c r="L722" s="149">
        <v>10572.81</v>
      </c>
      <c r="M722" s="56"/>
      <c r="N722" s="150">
        <v>4.47</v>
      </c>
      <c r="O722" s="56"/>
    </row>
    <row r="723" spans="2:15" ht="12.75">
      <c r="B723" s="154" t="s">
        <v>787</v>
      </c>
      <c r="C723" s="56"/>
      <c r="D723" s="154" t="s">
        <v>788</v>
      </c>
      <c r="E723" s="56"/>
      <c r="F723" s="56"/>
      <c r="G723" s="56"/>
      <c r="H723" s="56"/>
      <c r="I723" s="56"/>
      <c r="J723" s="151">
        <v>40500</v>
      </c>
      <c r="K723" s="56"/>
      <c r="L723" s="151">
        <v>0</v>
      </c>
      <c r="M723" s="56"/>
      <c r="N723" s="152">
        <v>0</v>
      </c>
      <c r="O723" s="56"/>
    </row>
    <row r="724" spans="2:15" ht="12.75">
      <c r="B724" s="147" t="s">
        <v>114</v>
      </c>
      <c r="C724" s="56"/>
      <c r="D724" s="56"/>
      <c r="E724" s="56"/>
      <c r="F724" s="56"/>
      <c r="G724" s="56"/>
      <c r="H724" s="56"/>
      <c r="I724" s="56"/>
      <c r="J724" s="148">
        <v>40500</v>
      </c>
      <c r="K724" s="56"/>
      <c r="L724" s="148">
        <v>0</v>
      </c>
      <c r="M724" s="56"/>
      <c r="N724" s="146">
        <v>0</v>
      </c>
      <c r="O724" s="56"/>
    </row>
    <row r="725" spans="2:15" ht="12.75">
      <c r="B725" s="147" t="s">
        <v>120</v>
      </c>
      <c r="C725" s="56"/>
      <c r="D725" s="56"/>
      <c r="E725" s="56"/>
      <c r="F725" s="56"/>
      <c r="G725" s="56"/>
      <c r="H725" s="56"/>
      <c r="I725" s="56"/>
      <c r="J725" s="148">
        <v>40500</v>
      </c>
      <c r="K725" s="56"/>
      <c r="L725" s="148">
        <v>0</v>
      </c>
      <c r="M725" s="56"/>
      <c r="N725" s="146">
        <v>0</v>
      </c>
      <c r="O725" s="56"/>
    </row>
    <row r="726" spans="2:15" ht="12.75">
      <c r="B726" s="142" t="s">
        <v>730</v>
      </c>
      <c r="C726" s="56"/>
      <c r="D726" s="142" t="s">
        <v>731</v>
      </c>
      <c r="E726" s="56"/>
      <c r="F726" s="56"/>
      <c r="G726" s="56"/>
      <c r="H726" s="56"/>
      <c r="I726" s="56"/>
      <c r="J726" s="143">
        <v>40500</v>
      </c>
      <c r="K726" s="56"/>
      <c r="L726" s="143">
        <v>0</v>
      </c>
      <c r="M726" s="56"/>
      <c r="N726" s="145">
        <v>0</v>
      </c>
      <c r="O726" s="56"/>
    </row>
    <row r="727" spans="2:15" ht="12.75">
      <c r="B727" s="71" t="s">
        <v>732</v>
      </c>
      <c r="C727" s="56"/>
      <c r="D727" s="71" t="s">
        <v>733</v>
      </c>
      <c r="E727" s="56"/>
      <c r="F727" s="56"/>
      <c r="G727" s="56"/>
      <c r="H727" s="56"/>
      <c r="I727" s="56"/>
      <c r="J727" s="141" t="s">
        <v>20</v>
      </c>
      <c r="K727" s="56"/>
      <c r="L727" s="141">
        <v>0</v>
      </c>
      <c r="M727" s="56"/>
      <c r="N727" s="144" t="s">
        <v>20</v>
      </c>
      <c r="O727" s="56"/>
    </row>
    <row r="728" spans="2:15" ht="12.75">
      <c r="B728" s="154" t="s">
        <v>789</v>
      </c>
      <c r="C728" s="56"/>
      <c r="D728" s="154" t="s">
        <v>790</v>
      </c>
      <c r="E728" s="56"/>
      <c r="F728" s="56"/>
      <c r="G728" s="56"/>
      <c r="H728" s="56"/>
      <c r="I728" s="56"/>
      <c r="J728" s="151">
        <v>171000</v>
      </c>
      <c r="K728" s="56"/>
      <c r="L728" s="151">
        <v>0</v>
      </c>
      <c r="M728" s="56"/>
      <c r="N728" s="152">
        <v>0</v>
      </c>
      <c r="O728" s="56"/>
    </row>
    <row r="729" spans="2:15" ht="12.75">
      <c r="B729" s="147" t="s">
        <v>114</v>
      </c>
      <c r="C729" s="56"/>
      <c r="D729" s="56"/>
      <c r="E729" s="56"/>
      <c r="F729" s="56"/>
      <c r="G729" s="56"/>
      <c r="H729" s="56"/>
      <c r="I729" s="56"/>
      <c r="J729" s="148">
        <v>171000</v>
      </c>
      <c r="K729" s="56"/>
      <c r="L729" s="148">
        <v>0</v>
      </c>
      <c r="M729" s="56"/>
      <c r="N729" s="146">
        <v>0</v>
      </c>
      <c r="O729" s="56"/>
    </row>
    <row r="730" spans="2:15" ht="12.75">
      <c r="B730" s="147" t="s">
        <v>120</v>
      </c>
      <c r="C730" s="56"/>
      <c r="D730" s="56"/>
      <c r="E730" s="56"/>
      <c r="F730" s="56"/>
      <c r="G730" s="56"/>
      <c r="H730" s="56"/>
      <c r="I730" s="56"/>
      <c r="J730" s="148">
        <v>171000</v>
      </c>
      <c r="K730" s="56"/>
      <c r="L730" s="148">
        <v>0</v>
      </c>
      <c r="M730" s="56"/>
      <c r="N730" s="146">
        <v>0</v>
      </c>
      <c r="O730" s="56"/>
    </row>
    <row r="731" spans="2:15" ht="12.75">
      <c r="B731" s="142" t="s">
        <v>730</v>
      </c>
      <c r="C731" s="56"/>
      <c r="D731" s="142" t="s">
        <v>731</v>
      </c>
      <c r="E731" s="56"/>
      <c r="F731" s="56"/>
      <c r="G731" s="56"/>
      <c r="H731" s="56"/>
      <c r="I731" s="56"/>
      <c r="J731" s="143">
        <v>171000</v>
      </c>
      <c r="K731" s="56"/>
      <c r="L731" s="143">
        <v>0</v>
      </c>
      <c r="M731" s="56"/>
      <c r="N731" s="145">
        <v>0</v>
      </c>
      <c r="O731" s="56"/>
    </row>
    <row r="732" spans="2:15" ht="12.75">
      <c r="B732" s="71" t="s">
        <v>732</v>
      </c>
      <c r="C732" s="56"/>
      <c r="D732" s="71" t="s">
        <v>733</v>
      </c>
      <c r="E732" s="56"/>
      <c r="F732" s="56"/>
      <c r="G732" s="56"/>
      <c r="H732" s="56"/>
      <c r="I732" s="56"/>
      <c r="J732" s="141" t="s">
        <v>20</v>
      </c>
      <c r="K732" s="56"/>
      <c r="L732" s="141">
        <v>0</v>
      </c>
      <c r="M732" s="56"/>
      <c r="N732" s="144" t="s">
        <v>20</v>
      </c>
      <c r="O732" s="56"/>
    </row>
    <row r="733" spans="2:15" ht="12.75">
      <c r="B733" s="154" t="s">
        <v>519</v>
      </c>
      <c r="C733" s="56"/>
      <c r="D733" s="154" t="s">
        <v>791</v>
      </c>
      <c r="E733" s="56"/>
      <c r="F733" s="56"/>
      <c r="G733" s="56"/>
      <c r="H733" s="56"/>
      <c r="I733" s="56"/>
      <c r="J733" s="151">
        <v>24770</v>
      </c>
      <c r="K733" s="56"/>
      <c r="L733" s="151">
        <v>10572.81</v>
      </c>
      <c r="M733" s="56"/>
      <c r="N733" s="152">
        <v>42.68</v>
      </c>
      <c r="O733" s="56"/>
    </row>
    <row r="734" spans="2:15" ht="12.75">
      <c r="B734" s="147" t="s">
        <v>175</v>
      </c>
      <c r="C734" s="56"/>
      <c r="D734" s="56"/>
      <c r="E734" s="56"/>
      <c r="F734" s="56"/>
      <c r="G734" s="56"/>
      <c r="H734" s="56"/>
      <c r="I734" s="56"/>
      <c r="J734" s="148">
        <v>24770</v>
      </c>
      <c r="K734" s="56"/>
      <c r="L734" s="148">
        <v>10572.81</v>
      </c>
      <c r="M734" s="56"/>
      <c r="N734" s="146">
        <v>42.68</v>
      </c>
      <c r="O734" s="56"/>
    </row>
    <row r="735" spans="2:15" ht="12.75">
      <c r="B735" s="147" t="s">
        <v>197</v>
      </c>
      <c r="C735" s="56"/>
      <c r="D735" s="56"/>
      <c r="E735" s="56"/>
      <c r="F735" s="56"/>
      <c r="G735" s="56"/>
      <c r="H735" s="56"/>
      <c r="I735" s="56"/>
      <c r="J735" s="148">
        <v>24770</v>
      </c>
      <c r="K735" s="56"/>
      <c r="L735" s="148">
        <v>10572.81</v>
      </c>
      <c r="M735" s="56"/>
      <c r="N735" s="146">
        <v>42.68</v>
      </c>
      <c r="O735" s="56"/>
    </row>
    <row r="736" spans="2:15" ht="12.75">
      <c r="B736" s="142" t="s">
        <v>643</v>
      </c>
      <c r="C736" s="56"/>
      <c r="D736" s="142" t="s">
        <v>644</v>
      </c>
      <c r="E736" s="56"/>
      <c r="F736" s="56"/>
      <c r="G736" s="56"/>
      <c r="H736" s="56"/>
      <c r="I736" s="56"/>
      <c r="J736" s="143">
        <v>24770</v>
      </c>
      <c r="K736" s="56"/>
      <c r="L736" s="143">
        <v>10572.81</v>
      </c>
      <c r="M736" s="56"/>
      <c r="N736" s="145">
        <v>42.68</v>
      </c>
      <c r="O736" s="56"/>
    </row>
    <row r="737" spans="2:15" ht="12.75">
      <c r="B737" s="71" t="s">
        <v>645</v>
      </c>
      <c r="C737" s="56"/>
      <c r="D737" s="71" t="s">
        <v>646</v>
      </c>
      <c r="E737" s="56"/>
      <c r="F737" s="56"/>
      <c r="G737" s="56"/>
      <c r="H737" s="56"/>
      <c r="I737" s="56"/>
      <c r="J737" s="141" t="s">
        <v>20</v>
      </c>
      <c r="K737" s="56"/>
      <c r="L737" s="141">
        <v>10572.81</v>
      </c>
      <c r="M737" s="56"/>
      <c r="N737" s="144" t="s">
        <v>20</v>
      </c>
      <c r="O737" s="56"/>
    </row>
    <row r="738" spans="2:15" ht="12.75">
      <c r="B738" s="153" t="s">
        <v>748</v>
      </c>
      <c r="C738" s="56"/>
      <c r="D738" s="153" t="s">
        <v>792</v>
      </c>
      <c r="E738" s="56"/>
      <c r="F738" s="56"/>
      <c r="G738" s="56"/>
      <c r="H738" s="56"/>
      <c r="I738" s="56"/>
      <c r="J738" s="149">
        <v>819763</v>
      </c>
      <c r="K738" s="56"/>
      <c r="L738" s="149">
        <v>712894.44</v>
      </c>
      <c r="M738" s="56"/>
      <c r="N738" s="150">
        <v>86.96</v>
      </c>
      <c r="O738" s="56"/>
    </row>
    <row r="739" spans="2:15" ht="12.75">
      <c r="B739" s="154" t="s">
        <v>750</v>
      </c>
      <c r="C739" s="56"/>
      <c r="D739" s="154" t="s">
        <v>793</v>
      </c>
      <c r="E739" s="56"/>
      <c r="F739" s="56"/>
      <c r="G739" s="56"/>
      <c r="H739" s="56"/>
      <c r="I739" s="56"/>
      <c r="J739" s="151">
        <v>17669</v>
      </c>
      <c r="K739" s="56"/>
      <c r="L739" s="151">
        <v>17668.75</v>
      </c>
      <c r="M739" s="56"/>
      <c r="N739" s="152">
        <v>100</v>
      </c>
      <c r="O739" s="56"/>
    </row>
    <row r="740" spans="2:15" ht="12.75">
      <c r="B740" s="147" t="s">
        <v>114</v>
      </c>
      <c r="C740" s="56"/>
      <c r="D740" s="56"/>
      <c r="E740" s="56"/>
      <c r="F740" s="56"/>
      <c r="G740" s="56"/>
      <c r="H740" s="56"/>
      <c r="I740" s="56"/>
      <c r="J740" s="148">
        <v>2650</v>
      </c>
      <c r="K740" s="56"/>
      <c r="L740" s="148">
        <v>2650</v>
      </c>
      <c r="M740" s="56"/>
      <c r="N740" s="146">
        <v>100</v>
      </c>
      <c r="O740" s="56"/>
    </row>
    <row r="741" spans="2:15" ht="12.75">
      <c r="B741" s="147" t="s">
        <v>120</v>
      </c>
      <c r="C741" s="56"/>
      <c r="D741" s="56"/>
      <c r="E741" s="56"/>
      <c r="F741" s="56"/>
      <c r="G741" s="56"/>
      <c r="H741" s="56"/>
      <c r="I741" s="56"/>
      <c r="J741" s="148">
        <v>2650</v>
      </c>
      <c r="K741" s="56"/>
      <c r="L741" s="148">
        <v>2650</v>
      </c>
      <c r="M741" s="56"/>
      <c r="N741" s="146">
        <v>100</v>
      </c>
      <c r="O741" s="56"/>
    </row>
    <row r="742" spans="2:15" ht="12.75">
      <c r="B742" s="142" t="s">
        <v>1305</v>
      </c>
      <c r="C742" s="56"/>
      <c r="D742" s="142" t="s">
        <v>1306</v>
      </c>
      <c r="E742" s="56"/>
      <c r="F742" s="56"/>
      <c r="G742" s="56"/>
      <c r="H742" s="56"/>
      <c r="I742" s="56"/>
      <c r="J742" s="143">
        <v>2650</v>
      </c>
      <c r="K742" s="56"/>
      <c r="L742" s="143">
        <v>2650</v>
      </c>
      <c r="M742" s="56"/>
      <c r="N742" s="145">
        <v>100</v>
      </c>
      <c r="O742" s="56"/>
    </row>
    <row r="743" spans="2:15" ht="12.75">
      <c r="B743" s="71" t="s">
        <v>662</v>
      </c>
      <c r="C743" s="56"/>
      <c r="D743" s="71" t="s">
        <v>663</v>
      </c>
      <c r="E743" s="56"/>
      <c r="F743" s="56"/>
      <c r="G743" s="56"/>
      <c r="H743" s="56"/>
      <c r="I743" s="56"/>
      <c r="J743" s="141" t="s">
        <v>20</v>
      </c>
      <c r="K743" s="56"/>
      <c r="L743" s="141">
        <v>2650</v>
      </c>
      <c r="M743" s="56"/>
      <c r="N743" s="144" t="s">
        <v>20</v>
      </c>
      <c r="O743" s="56"/>
    </row>
    <row r="744" spans="2:15" ht="12.75">
      <c r="B744" s="147" t="s">
        <v>175</v>
      </c>
      <c r="C744" s="56"/>
      <c r="D744" s="56"/>
      <c r="E744" s="56"/>
      <c r="F744" s="56"/>
      <c r="G744" s="56"/>
      <c r="H744" s="56"/>
      <c r="I744" s="56"/>
      <c r="J744" s="148">
        <v>15019</v>
      </c>
      <c r="K744" s="56"/>
      <c r="L744" s="148">
        <v>15018.75</v>
      </c>
      <c r="M744" s="56"/>
      <c r="N744" s="146">
        <v>100</v>
      </c>
      <c r="O744" s="56"/>
    </row>
    <row r="745" spans="2:15" ht="12.75">
      <c r="B745" s="147" t="s">
        <v>197</v>
      </c>
      <c r="C745" s="56"/>
      <c r="D745" s="56"/>
      <c r="E745" s="56"/>
      <c r="F745" s="56"/>
      <c r="G745" s="56"/>
      <c r="H745" s="56"/>
      <c r="I745" s="56"/>
      <c r="J745" s="148">
        <v>15019</v>
      </c>
      <c r="K745" s="56"/>
      <c r="L745" s="148">
        <v>15018.75</v>
      </c>
      <c r="M745" s="56"/>
      <c r="N745" s="146">
        <v>100</v>
      </c>
      <c r="O745" s="56"/>
    </row>
    <row r="746" spans="2:15" ht="12.75">
      <c r="B746" s="142" t="s">
        <v>1305</v>
      </c>
      <c r="C746" s="56"/>
      <c r="D746" s="142" t="s">
        <v>1306</v>
      </c>
      <c r="E746" s="56"/>
      <c r="F746" s="56"/>
      <c r="G746" s="56"/>
      <c r="H746" s="56"/>
      <c r="I746" s="56"/>
      <c r="J746" s="143">
        <v>15019</v>
      </c>
      <c r="K746" s="56"/>
      <c r="L746" s="143">
        <v>15018.75</v>
      </c>
      <c r="M746" s="56"/>
      <c r="N746" s="145">
        <v>100</v>
      </c>
      <c r="O746" s="56"/>
    </row>
    <row r="747" spans="2:15" ht="12.75">
      <c r="B747" s="71" t="s">
        <v>662</v>
      </c>
      <c r="C747" s="56"/>
      <c r="D747" s="71" t="s">
        <v>663</v>
      </c>
      <c r="E747" s="56"/>
      <c r="F747" s="56"/>
      <c r="G747" s="56"/>
      <c r="H747" s="56"/>
      <c r="I747" s="56"/>
      <c r="J747" s="141" t="s">
        <v>20</v>
      </c>
      <c r="K747" s="56"/>
      <c r="L747" s="141">
        <v>15018.75</v>
      </c>
      <c r="M747" s="56"/>
      <c r="N747" s="144" t="s">
        <v>20</v>
      </c>
      <c r="O747" s="56"/>
    </row>
    <row r="748" spans="2:15" ht="12.75">
      <c r="B748" s="154" t="s">
        <v>752</v>
      </c>
      <c r="C748" s="56"/>
      <c r="D748" s="154" t="s">
        <v>794</v>
      </c>
      <c r="E748" s="56"/>
      <c r="F748" s="56"/>
      <c r="G748" s="56"/>
      <c r="H748" s="56"/>
      <c r="I748" s="56"/>
      <c r="J748" s="151">
        <v>343564</v>
      </c>
      <c r="K748" s="56"/>
      <c r="L748" s="151">
        <v>304195.69</v>
      </c>
      <c r="M748" s="56"/>
      <c r="N748" s="152">
        <v>88.54</v>
      </c>
      <c r="O748" s="56"/>
    </row>
    <row r="749" spans="2:15" ht="12.75">
      <c r="B749" s="147" t="s">
        <v>114</v>
      </c>
      <c r="C749" s="56"/>
      <c r="D749" s="56"/>
      <c r="E749" s="56"/>
      <c r="F749" s="56"/>
      <c r="G749" s="56"/>
      <c r="H749" s="56"/>
      <c r="I749" s="56"/>
      <c r="J749" s="148">
        <v>27562</v>
      </c>
      <c r="K749" s="56"/>
      <c r="L749" s="148">
        <v>27562</v>
      </c>
      <c r="M749" s="56"/>
      <c r="N749" s="146">
        <v>100</v>
      </c>
      <c r="O749" s="56"/>
    </row>
    <row r="750" spans="2:15" ht="12.75">
      <c r="B750" s="147" t="s">
        <v>120</v>
      </c>
      <c r="C750" s="56"/>
      <c r="D750" s="56"/>
      <c r="E750" s="56"/>
      <c r="F750" s="56"/>
      <c r="G750" s="56"/>
      <c r="H750" s="56"/>
      <c r="I750" s="56"/>
      <c r="J750" s="148">
        <v>27562</v>
      </c>
      <c r="K750" s="56"/>
      <c r="L750" s="148">
        <v>27562</v>
      </c>
      <c r="M750" s="56"/>
      <c r="N750" s="146">
        <v>100</v>
      </c>
      <c r="O750" s="56"/>
    </row>
    <row r="751" spans="2:15" ht="12.75">
      <c r="B751" s="142" t="s">
        <v>1305</v>
      </c>
      <c r="C751" s="56"/>
      <c r="D751" s="142" t="s">
        <v>1306</v>
      </c>
      <c r="E751" s="56"/>
      <c r="F751" s="56"/>
      <c r="G751" s="56"/>
      <c r="H751" s="56"/>
      <c r="I751" s="56"/>
      <c r="J751" s="143">
        <v>27562</v>
      </c>
      <c r="K751" s="56"/>
      <c r="L751" s="143">
        <v>27562</v>
      </c>
      <c r="M751" s="56"/>
      <c r="N751" s="145">
        <v>100</v>
      </c>
      <c r="O751" s="56"/>
    </row>
    <row r="752" spans="2:15" ht="12.75">
      <c r="B752" s="71" t="s">
        <v>662</v>
      </c>
      <c r="C752" s="56"/>
      <c r="D752" s="71" t="s">
        <v>663</v>
      </c>
      <c r="E752" s="56"/>
      <c r="F752" s="56"/>
      <c r="G752" s="56"/>
      <c r="H752" s="56"/>
      <c r="I752" s="56"/>
      <c r="J752" s="141" t="s">
        <v>20</v>
      </c>
      <c r="K752" s="56"/>
      <c r="L752" s="141">
        <v>27562</v>
      </c>
      <c r="M752" s="56"/>
      <c r="N752" s="144" t="s">
        <v>20</v>
      </c>
      <c r="O752" s="56"/>
    </row>
    <row r="753" spans="2:15" ht="12.75">
      <c r="B753" s="147" t="s">
        <v>175</v>
      </c>
      <c r="C753" s="56"/>
      <c r="D753" s="56"/>
      <c r="E753" s="56"/>
      <c r="F753" s="56"/>
      <c r="G753" s="56"/>
      <c r="H753" s="56"/>
      <c r="I753" s="56"/>
      <c r="J753" s="148">
        <v>316002</v>
      </c>
      <c r="K753" s="56"/>
      <c r="L753" s="148">
        <v>276633.69</v>
      </c>
      <c r="M753" s="56"/>
      <c r="N753" s="146">
        <v>87.54</v>
      </c>
      <c r="O753" s="56"/>
    </row>
    <row r="754" spans="2:15" ht="12.75">
      <c r="B754" s="147" t="s">
        <v>197</v>
      </c>
      <c r="C754" s="56"/>
      <c r="D754" s="56"/>
      <c r="E754" s="56"/>
      <c r="F754" s="56"/>
      <c r="G754" s="56"/>
      <c r="H754" s="56"/>
      <c r="I754" s="56"/>
      <c r="J754" s="148">
        <v>316002</v>
      </c>
      <c r="K754" s="56"/>
      <c r="L754" s="148">
        <v>276633.69</v>
      </c>
      <c r="M754" s="56"/>
      <c r="N754" s="146">
        <v>87.54</v>
      </c>
      <c r="O754" s="56"/>
    </row>
    <row r="755" spans="2:15" ht="12.75">
      <c r="B755" s="142" t="s">
        <v>643</v>
      </c>
      <c r="C755" s="56"/>
      <c r="D755" s="142" t="s">
        <v>644</v>
      </c>
      <c r="E755" s="56"/>
      <c r="F755" s="56"/>
      <c r="G755" s="56"/>
      <c r="H755" s="56"/>
      <c r="I755" s="56"/>
      <c r="J755" s="143">
        <v>146713</v>
      </c>
      <c r="K755" s="56"/>
      <c r="L755" s="143">
        <v>107344.25</v>
      </c>
      <c r="M755" s="56"/>
      <c r="N755" s="145">
        <v>73.17</v>
      </c>
      <c r="O755" s="56"/>
    </row>
    <row r="756" spans="2:15" ht="12.75">
      <c r="B756" s="71" t="s">
        <v>645</v>
      </c>
      <c r="C756" s="56"/>
      <c r="D756" s="71" t="s">
        <v>646</v>
      </c>
      <c r="E756" s="56"/>
      <c r="F756" s="56"/>
      <c r="G756" s="56"/>
      <c r="H756" s="56"/>
      <c r="I756" s="56"/>
      <c r="J756" s="141" t="s">
        <v>20</v>
      </c>
      <c r="K756" s="56"/>
      <c r="L756" s="141">
        <v>107344.25</v>
      </c>
      <c r="M756" s="56"/>
      <c r="N756" s="144" t="s">
        <v>20</v>
      </c>
      <c r="O756" s="56"/>
    </row>
    <row r="757" spans="2:15" ht="12.75">
      <c r="B757" s="142" t="s">
        <v>1299</v>
      </c>
      <c r="C757" s="56"/>
      <c r="D757" s="142" t="s">
        <v>1300</v>
      </c>
      <c r="E757" s="56"/>
      <c r="F757" s="56"/>
      <c r="G757" s="56"/>
      <c r="H757" s="56"/>
      <c r="I757" s="56"/>
      <c r="J757" s="143">
        <v>16101</v>
      </c>
      <c r="K757" s="56"/>
      <c r="L757" s="143">
        <v>16101.44</v>
      </c>
      <c r="M757" s="56"/>
      <c r="N757" s="145">
        <v>100</v>
      </c>
      <c r="O757" s="56"/>
    </row>
    <row r="758" spans="2:15" ht="12.75">
      <c r="B758" s="71" t="s">
        <v>1301</v>
      </c>
      <c r="C758" s="56"/>
      <c r="D758" s="71" t="s">
        <v>1302</v>
      </c>
      <c r="E758" s="56"/>
      <c r="F758" s="56"/>
      <c r="G758" s="56"/>
      <c r="H758" s="56"/>
      <c r="I758" s="56"/>
      <c r="J758" s="141" t="s">
        <v>20</v>
      </c>
      <c r="K758" s="56"/>
      <c r="L758" s="141">
        <v>16101.44</v>
      </c>
      <c r="M758" s="56"/>
      <c r="N758" s="144" t="s">
        <v>20</v>
      </c>
      <c r="O758" s="56"/>
    </row>
    <row r="759" spans="2:15" ht="12.75">
      <c r="B759" s="142" t="s">
        <v>1305</v>
      </c>
      <c r="C759" s="56"/>
      <c r="D759" s="142" t="s">
        <v>1306</v>
      </c>
      <c r="E759" s="56"/>
      <c r="F759" s="56"/>
      <c r="G759" s="56"/>
      <c r="H759" s="56"/>
      <c r="I759" s="56"/>
      <c r="J759" s="143">
        <v>153188</v>
      </c>
      <c r="K759" s="56"/>
      <c r="L759" s="143">
        <v>153188</v>
      </c>
      <c r="M759" s="56"/>
      <c r="N759" s="145">
        <v>100</v>
      </c>
      <c r="O759" s="56"/>
    </row>
    <row r="760" spans="2:15" ht="12.75">
      <c r="B760" s="71" t="s">
        <v>662</v>
      </c>
      <c r="C760" s="56"/>
      <c r="D760" s="71" t="s">
        <v>663</v>
      </c>
      <c r="E760" s="56"/>
      <c r="F760" s="56"/>
      <c r="G760" s="56"/>
      <c r="H760" s="56"/>
      <c r="I760" s="56"/>
      <c r="J760" s="141" t="s">
        <v>20</v>
      </c>
      <c r="K760" s="56"/>
      <c r="L760" s="141">
        <v>153188</v>
      </c>
      <c r="M760" s="56"/>
      <c r="N760" s="144" t="s">
        <v>20</v>
      </c>
      <c r="O760" s="56"/>
    </row>
    <row r="761" spans="2:15" ht="12.75">
      <c r="B761" s="154" t="s">
        <v>795</v>
      </c>
      <c r="C761" s="56"/>
      <c r="D761" s="154" t="s">
        <v>796</v>
      </c>
      <c r="E761" s="56"/>
      <c r="F761" s="56"/>
      <c r="G761" s="56"/>
      <c r="H761" s="56"/>
      <c r="I761" s="56"/>
      <c r="J761" s="151">
        <v>311030</v>
      </c>
      <c r="K761" s="56"/>
      <c r="L761" s="151">
        <v>243530</v>
      </c>
      <c r="M761" s="56"/>
      <c r="N761" s="152">
        <v>78.3</v>
      </c>
      <c r="O761" s="56"/>
    </row>
    <row r="762" spans="2:15" ht="12.75">
      <c r="B762" s="147" t="s">
        <v>114</v>
      </c>
      <c r="C762" s="56"/>
      <c r="D762" s="56"/>
      <c r="E762" s="56"/>
      <c r="F762" s="56"/>
      <c r="G762" s="56"/>
      <c r="H762" s="56"/>
      <c r="I762" s="56"/>
      <c r="J762" s="148">
        <v>49205</v>
      </c>
      <c r="K762" s="56"/>
      <c r="L762" s="148">
        <v>30942.5</v>
      </c>
      <c r="M762" s="56"/>
      <c r="N762" s="146">
        <v>62.88</v>
      </c>
      <c r="O762" s="56"/>
    </row>
    <row r="763" spans="2:15" ht="12.75">
      <c r="B763" s="147" t="s">
        <v>120</v>
      </c>
      <c r="C763" s="56"/>
      <c r="D763" s="56"/>
      <c r="E763" s="56"/>
      <c r="F763" s="56"/>
      <c r="G763" s="56"/>
      <c r="H763" s="56"/>
      <c r="I763" s="56"/>
      <c r="J763" s="148">
        <v>49205</v>
      </c>
      <c r="K763" s="56"/>
      <c r="L763" s="148">
        <v>30942.5</v>
      </c>
      <c r="M763" s="56"/>
      <c r="N763" s="146">
        <v>62.88</v>
      </c>
      <c r="O763" s="56"/>
    </row>
    <row r="764" spans="2:15" ht="12.75">
      <c r="B764" s="142" t="s">
        <v>501</v>
      </c>
      <c r="C764" s="56"/>
      <c r="D764" s="142" t="s">
        <v>502</v>
      </c>
      <c r="E764" s="56"/>
      <c r="F764" s="56"/>
      <c r="G764" s="56"/>
      <c r="H764" s="56"/>
      <c r="I764" s="56"/>
      <c r="J764" s="143">
        <v>49205</v>
      </c>
      <c r="K764" s="56"/>
      <c r="L764" s="143">
        <v>30942.5</v>
      </c>
      <c r="M764" s="56"/>
      <c r="N764" s="145">
        <v>62.88</v>
      </c>
      <c r="O764" s="56"/>
    </row>
    <row r="765" spans="2:15" ht="12.75">
      <c r="B765" s="71" t="s">
        <v>503</v>
      </c>
      <c r="C765" s="56"/>
      <c r="D765" s="71" t="s">
        <v>504</v>
      </c>
      <c r="E765" s="56"/>
      <c r="F765" s="56"/>
      <c r="G765" s="56"/>
      <c r="H765" s="56"/>
      <c r="I765" s="56"/>
      <c r="J765" s="141" t="s">
        <v>20</v>
      </c>
      <c r="K765" s="56"/>
      <c r="L765" s="141">
        <v>30942.5</v>
      </c>
      <c r="M765" s="56"/>
      <c r="N765" s="144" t="s">
        <v>20</v>
      </c>
      <c r="O765" s="56"/>
    </row>
    <row r="766" spans="2:15" ht="12.75">
      <c r="B766" s="147" t="s">
        <v>175</v>
      </c>
      <c r="C766" s="56"/>
      <c r="D766" s="56"/>
      <c r="E766" s="56"/>
      <c r="F766" s="56"/>
      <c r="G766" s="56"/>
      <c r="H766" s="56"/>
      <c r="I766" s="56"/>
      <c r="J766" s="148">
        <v>261825</v>
      </c>
      <c r="K766" s="56"/>
      <c r="L766" s="148">
        <v>212587.5</v>
      </c>
      <c r="M766" s="56"/>
      <c r="N766" s="146">
        <v>81.19</v>
      </c>
      <c r="O766" s="56"/>
    </row>
    <row r="767" spans="2:15" ht="12.75">
      <c r="B767" s="147" t="s">
        <v>191</v>
      </c>
      <c r="C767" s="56"/>
      <c r="D767" s="56"/>
      <c r="E767" s="56"/>
      <c r="F767" s="56"/>
      <c r="G767" s="56"/>
      <c r="H767" s="56"/>
      <c r="I767" s="56"/>
      <c r="J767" s="148">
        <v>0</v>
      </c>
      <c r="K767" s="56"/>
      <c r="L767" s="148">
        <v>4140</v>
      </c>
      <c r="M767" s="56"/>
      <c r="N767" s="146" t="s">
        <v>20</v>
      </c>
      <c r="O767" s="56"/>
    </row>
    <row r="768" spans="2:15" ht="12.75">
      <c r="B768" s="142" t="s">
        <v>501</v>
      </c>
      <c r="C768" s="56"/>
      <c r="D768" s="142" t="s">
        <v>502</v>
      </c>
      <c r="E768" s="56"/>
      <c r="F768" s="56"/>
      <c r="G768" s="56"/>
      <c r="H768" s="56"/>
      <c r="I768" s="56"/>
      <c r="J768" s="143">
        <v>0</v>
      </c>
      <c r="K768" s="56"/>
      <c r="L768" s="143">
        <v>4140</v>
      </c>
      <c r="M768" s="56"/>
      <c r="N768" s="145" t="s">
        <v>20</v>
      </c>
      <c r="O768" s="56"/>
    </row>
    <row r="769" spans="2:15" ht="12.75">
      <c r="B769" s="71" t="s">
        <v>503</v>
      </c>
      <c r="C769" s="56"/>
      <c r="D769" s="71" t="s">
        <v>504</v>
      </c>
      <c r="E769" s="56"/>
      <c r="F769" s="56"/>
      <c r="G769" s="56"/>
      <c r="H769" s="56"/>
      <c r="I769" s="56"/>
      <c r="J769" s="141" t="s">
        <v>20</v>
      </c>
      <c r="K769" s="56"/>
      <c r="L769" s="141">
        <v>4140</v>
      </c>
      <c r="M769" s="56"/>
      <c r="N769" s="144" t="s">
        <v>20</v>
      </c>
      <c r="O769" s="56"/>
    </row>
    <row r="770" spans="2:15" ht="12.75">
      <c r="B770" s="147" t="s">
        <v>197</v>
      </c>
      <c r="C770" s="56"/>
      <c r="D770" s="56"/>
      <c r="E770" s="56"/>
      <c r="F770" s="56"/>
      <c r="G770" s="56"/>
      <c r="H770" s="56"/>
      <c r="I770" s="56"/>
      <c r="J770" s="148">
        <v>261825</v>
      </c>
      <c r="K770" s="56"/>
      <c r="L770" s="148">
        <v>208447.5</v>
      </c>
      <c r="M770" s="56"/>
      <c r="N770" s="146">
        <v>79.61</v>
      </c>
      <c r="O770" s="56"/>
    </row>
    <row r="771" spans="2:15" ht="12.75">
      <c r="B771" s="142" t="s">
        <v>501</v>
      </c>
      <c r="C771" s="56"/>
      <c r="D771" s="142" t="s">
        <v>502</v>
      </c>
      <c r="E771" s="56"/>
      <c r="F771" s="56"/>
      <c r="G771" s="56"/>
      <c r="H771" s="56"/>
      <c r="I771" s="56"/>
      <c r="J771" s="143">
        <v>261825</v>
      </c>
      <c r="K771" s="56"/>
      <c r="L771" s="143">
        <v>208447.5</v>
      </c>
      <c r="M771" s="56"/>
      <c r="N771" s="145">
        <v>79.61</v>
      </c>
      <c r="O771" s="56"/>
    </row>
    <row r="772" spans="2:15" ht="12.75">
      <c r="B772" s="71" t="s">
        <v>503</v>
      </c>
      <c r="C772" s="56"/>
      <c r="D772" s="71" t="s">
        <v>504</v>
      </c>
      <c r="E772" s="56"/>
      <c r="F772" s="56"/>
      <c r="G772" s="56"/>
      <c r="H772" s="56"/>
      <c r="I772" s="56"/>
      <c r="J772" s="141" t="s">
        <v>20</v>
      </c>
      <c r="K772" s="56"/>
      <c r="L772" s="141">
        <v>208447.5</v>
      </c>
      <c r="M772" s="56"/>
      <c r="N772" s="144" t="s">
        <v>20</v>
      </c>
      <c r="O772" s="56"/>
    </row>
    <row r="773" spans="2:15" ht="12.75">
      <c r="B773" s="154" t="s">
        <v>797</v>
      </c>
      <c r="C773" s="56"/>
      <c r="D773" s="154" t="s">
        <v>798</v>
      </c>
      <c r="E773" s="56"/>
      <c r="F773" s="56"/>
      <c r="G773" s="56"/>
      <c r="H773" s="56"/>
      <c r="I773" s="56"/>
      <c r="J773" s="151">
        <v>147500</v>
      </c>
      <c r="K773" s="56"/>
      <c r="L773" s="151">
        <v>147500</v>
      </c>
      <c r="M773" s="56"/>
      <c r="N773" s="152">
        <v>100</v>
      </c>
      <c r="O773" s="56"/>
    </row>
    <row r="774" spans="2:15" ht="12.75">
      <c r="B774" s="147" t="s">
        <v>114</v>
      </c>
      <c r="C774" s="56"/>
      <c r="D774" s="56"/>
      <c r="E774" s="56"/>
      <c r="F774" s="56"/>
      <c r="G774" s="56"/>
      <c r="H774" s="56"/>
      <c r="I774" s="56"/>
      <c r="J774" s="148">
        <v>22125</v>
      </c>
      <c r="K774" s="56"/>
      <c r="L774" s="148">
        <v>22125</v>
      </c>
      <c r="M774" s="56"/>
      <c r="N774" s="146">
        <v>100</v>
      </c>
      <c r="O774" s="56"/>
    </row>
    <row r="775" spans="2:15" ht="12.75">
      <c r="B775" s="147" t="s">
        <v>120</v>
      </c>
      <c r="C775" s="56"/>
      <c r="D775" s="56"/>
      <c r="E775" s="56"/>
      <c r="F775" s="56"/>
      <c r="G775" s="56"/>
      <c r="H775" s="56"/>
      <c r="I775" s="56"/>
      <c r="J775" s="148">
        <v>22125</v>
      </c>
      <c r="K775" s="56"/>
      <c r="L775" s="148">
        <v>22125</v>
      </c>
      <c r="M775" s="56"/>
      <c r="N775" s="146">
        <v>100</v>
      </c>
      <c r="O775" s="56"/>
    </row>
    <row r="776" spans="2:15" ht="12.75">
      <c r="B776" s="142" t="s">
        <v>698</v>
      </c>
      <c r="C776" s="56"/>
      <c r="D776" s="142" t="s">
        <v>699</v>
      </c>
      <c r="E776" s="56"/>
      <c r="F776" s="56"/>
      <c r="G776" s="56"/>
      <c r="H776" s="56"/>
      <c r="I776" s="56"/>
      <c r="J776" s="143">
        <v>22125</v>
      </c>
      <c r="K776" s="56"/>
      <c r="L776" s="143">
        <v>22125</v>
      </c>
      <c r="M776" s="56"/>
      <c r="N776" s="145">
        <v>100</v>
      </c>
      <c r="O776" s="56"/>
    </row>
    <row r="777" spans="2:15" ht="12.75">
      <c r="B777" s="71" t="s">
        <v>700</v>
      </c>
      <c r="C777" s="56"/>
      <c r="D777" s="71" t="s">
        <v>701</v>
      </c>
      <c r="E777" s="56"/>
      <c r="F777" s="56"/>
      <c r="G777" s="56"/>
      <c r="H777" s="56"/>
      <c r="I777" s="56"/>
      <c r="J777" s="141" t="s">
        <v>20</v>
      </c>
      <c r="K777" s="56"/>
      <c r="L777" s="141">
        <v>22125</v>
      </c>
      <c r="M777" s="56"/>
      <c r="N777" s="144" t="s">
        <v>20</v>
      </c>
      <c r="O777" s="56"/>
    </row>
    <row r="778" spans="2:15" ht="12.75">
      <c r="B778" s="147" t="s">
        <v>175</v>
      </c>
      <c r="C778" s="56"/>
      <c r="D778" s="56"/>
      <c r="E778" s="56"/>
      <c r="F778" s="56"/>
      <c r="G778" s="56"/>
      <c r="H778" s="56"/>
      <c r="I778" s="56"/>
      <c r="J778" s="148">
        <v>125375</v>
      </c>
      <c r="K778" s="56"/>
      <c r="L778" s="148">
        <v>125375</v>
      </c>
      <c r="M778" s="56"/>
      <c r="N778" s="146">
        <v>100</v>
      </c>
      <c r="O778" s="56"/>
    </row>
    <row r="779" spans="2:15" ht="12.75">
      <c r="B779" s="147" t="s">
        <v>197</v>
      </c>
      <c r="C779" s="56"/>
      <c r="D779" s="56"/>
      <c r="E779" s="56"/>
      <c r="F779" s="56"/>
      <c r="G779" s="56"/>
      <c r="H779" s="56"/>
      <c r="I779" s="56"/>
      <c r="J779" s="148">
        <v>125375</v>
      </c>
      <c r="K779" s="56"/>
      <c r="L779" s="148">
        <v>125375</v>
      </c>
      <c r="M779" s="56"/>
      <c r="N779" s="146">
        <v>100</v>
      </c>
      <c r="O779" s="56"/>
    </row>
    <row r="780" spans="2:15" ht="12.75">
      <c r="B780" s="142" t="s">
        <v>698</v>
      </c>
      <c r="C780" s="56"/>
      <c r="D780" s="142" t="s">
        <v>699</v>
      </c>
      <c r="E780" s="56"/>
      <c r="F780" s="56"/>
      <c r="G780" s="56"/>
      <c r="H780" s="56"/>
      <c r="I780" s="56"/>
      <c r="J780" s="143">
        <v>125375</v>
      </c>
      <c r="K780" s="56"/>
      <c r="L780" s="143">
        <v>125375</v>
      </c>
      <c r="M780" s="56"/>
      <c r="N780" s="145">
        <v>100</v>
      </c>
      <c r="O780" s="56"/>
    </row>
    <row r="781" spans="2:15" ht="12.75">
      <c r="B781" s="71" t="s">
        <v>700</v>
      </c>
      <c r="C781" s="56"/>
      <c r="D781" s="71" t="s">
        <v>701</v>
      </c>
      <c r="E781" s="56"/>
      <c r="F781" s="56"/>
      <c r="G781" s="56"/>
      <c r="H781" s="56"/>
      <c r="I781" s="56"/>
      <c r="J781" s="141" t="s">
        <v>20</v>
      </c>
      <c r="K781" s="56"/>
      <c r="L781" s="141">
        <v>125375</v>
      </c>
      <c r="M781" s="56"/>
      <c r="N781" s="144" t="s">
        <v>20</v>
      </c>
      <c r="O781" s="56"/>
    </row>
    <row r="782" spans="2:15" ht="12.75">
      <c r="B782" s="153" t="s">
        <v>799</v>
      </c>
      <c r="C782" s="56"/>
      <c r="D782" s="153" t="s">
        <v>800</v>
      </c>
      <c r="E782" s="56"/>
      <c r="F782" s="56"/>
      <c r="G782" s="56"/>
      <c r="H782" s="56"/>
      <c r="I782" s="56"/>
      <c r="J782" s="149">
        <v>3966275</v>
      </c>
      <c r="K782" s="56"/>
      <c r="L782" s="149">
        <v>863250.41</v>
      </c>
      <c r="M782" s="56"/>
      <c r="N782" s="150">
        <v>21.76</v>
      </c>
      <c r="O782" s="56"/>
    </row>
    <row r="783" spans="2:15" ht="12.75">
      <c r="B783" s="154" t="s">
        <v>801</v>
      </c>
      <c r="C783" s="56"/>
      <c r="D783" s="154" t="s">
        <v>802</v>
      </c>
      <c r="E783" s="56"/>
      <c r="F783" s="56"/>
      <c r="G783" s="56"/>
      <c r="H783" s="56"/>
      <c r="I783" s="56"/>
      <c r="J783" s="151">
        <v>200000</v>
      </c>
      <c r="K783" s="56"/>
      <c r="L783" s="151">
        <v>200000</v>
      </c>
      <c r="M783" s="56"/>
      <c r="N783" s="152">
        <v>100</v>
      </c>
      <c r="O783" s="56"/>
    </row>
    <row r="784" spans="2:15" ht="12.75">
      <c r="B784" s="147" t="s">
        <v>114</v>
      </c>
      <c r="C784" s="56"/>
      <c r="D784" s="56"/>
      <c r="E784" s="56"/>
      <c r="F784" s="56"/>
      <c r="G784" s="56"/>
      <c r="H784" s="56"/>
      <c r="I784" s="56"/>
      <c r="J784" s="148">
        <v>30000</v>
      </c>
      <c r="K784" s="56"/>
      <c r="L784" s="148">
        <v>30000</v>
      </c>
      <c r="M784" s="56"/>
      <c r="N784" s="146">
        <v>100</v>
      </c>
      <c r="O784" s="56"/>
    </row>
    <row r="785" spans="2:15" ht="12.75">
      <c r="B785" s="147" t="s">
        <v>120</v>
      </c>
      <c r="C785" s="56"/>
      <c r="D785" s="56"/>
      <c r="E785" s="56"/>
      <c r="F785" s="56"/>
      <c r="G785" s="56"/>
      <c r="H785" s="56"/>
      <c r="I785" s="56"/>
      <c r="J785" s="148">
        <v>30000</v>
      </c>
      <c r="K785" s="56"/>
      <c r="L785" s="148">
        <v>30000</v>
      </c>
      <c r="M785" s="56"/>
      <c r="N785" s="146">
        <v>100</v>
      </c>
      <c r="O785" s="56"/>
    </row>
    <row r="786" spans="2:15" ht="12.75">
      <c r="B786" s="142" t="s">
        <v>1305</v>
      </c>
      <c r="C786" s="56"/>
      <c r="D786" s="142" t="s">
        <v>1306</v>
      </c>
      <c r="E786" s="56"/>
      <c r="F786" s="56"/>
      <c r="G786" s="56"/>
      <c r="H786" s="56"/>
      <c r="I786" s="56"/>
      <c r="J786" s="143">
        <v>30000</v>
      </c>
      <c r="K786" s="56"/>
      <c r="L786" s="143">
        <v>30000</v>
      </c>
      <c r="M786" s="56"/>
      <c r="N786" s="145">
        <v>100</v>
      </c>
      <c r="O786" s="56"/>
    </row>
    <row r="787" spans="2:15" ht="12.75">
      <c r="B787" s="71" t="s">
        <v>662</v>
      </c>
      <c r="C787" s="56"/>
      <c r="D787" s="71" t="s">
        <v>663</v>
      </c>
      <c r="E787" s="56"/>
      <c r="F787" s="56"/>
      <c r="G787" s="56"/>
      <c r="H787" s="56"/>
      <c r="I787" s="56"/>
      <c r="J787" s="141" t="s">
        <v>20</v>
      </c>
      <c r="K787" s="56"/>
      <c r="L787" s="141">
        <v>30000</v>
      </c>
      <c r="M787" s="56"/>
      <c r="N787" s="144" t="s">
        <v>20</v>
      </c>
      <c r="O787" s="56"/>
    </row>
    <row r="788" spans="2:15" ht="12.75">
      <c r="B788" s="147" t="s">
        <v>175</v>
      </c>
      <c r="C788" s="56"/>
      <c r="D788" s="56"/>
      <c r="E788" s="56"/>
      <c r="F788" s="56"/>
      <c r="G788" s="56"/>
      <c r="H788" s="56"/>
      <c r="I788" s="56"/>
      <c r="J788" s="148">
        <v>170000</v>
      </c>
      <c r="K788" s="56"/>
      <c r="L788" s="148">
        <v>170000</v>
      </c>
      <c r="M788" s="56"/>
      <c r="N788" s="146">
        <v>100</v>
      </c>
      <c r="O788" s="56"/>
    </row>
    <row r="789" spans="2:15" ht="12.75">
      <c r="B789" s="147" t="s">
        <v>197</v>
      </c>
      <c r="C789" s="56"/>
      <c r="D789" s="56"/>
      <c r="E789" s="56"/>
      <c r="F789" s="56"/>
      <c r="G789" s="56"/>
      <c r="H789" s="56"/>
      <c r="I789" s="56"/>
      <c r="J789" s="148">
        <v>170000</v>
      </c>
      <c r="K789" s="56"/>
      <c r="L789" s="148">
        <v>170000</v>
      </c>
      <c r="M789" s="56"/>
      <c r="N789" s="146">
        <v>100</v>
      </c>
      <c r="O789" s="56"/>
    </row>
    <row r="790" spans="2:15" ht="12.75">
      <c r="B790" s="142" t="s">
        <v>1305</v>
      </c>
      <c r="C790" s="56"/>
      <c r="D790" s="142" t="s">
        <v>1306</v>
      </c>
      <c r="E790" s="56"/>
      <c r="F790" s="56"/>
      <c r="G790" s="56"/>
      <c r="H790" s="56"/>
      <c r="I790" s="56"/>
      <c r="J790" s="143">
        <v>170000</v>
      </c>
      <c r="K790" s="56"/>
      <c r="L790" s="143">
        <v>170000</v>
      </c>
      <c r="M790" s="56"/>
      <c r="N790" s="145">
        <v>100</v>
      </c>
      <c r="O790" s="56"/>
    </row>
    <row r="791" spans="2:15" ht="12.75">
      <c r="B791" s="71" t="s">
        <v>662</v>
      </c>
      <c r="C791" s="56"/>
      <c r="D791" s="71" t="s">
        <v>663</v>
      </c>
      <c r="E791" s="56"/>
      <c r="F791" s="56"/>
      <c r="G791" s="56"/>
      <c r="H791" s="56"/>
      <c r="I791" s="56"/>
      <c r="J791" s="141" t="s">
        <v>20</v>
      </c>
      <c r="K791" s="56"/>
      <c r="L791" s="141">
        <v>170000</v>
      </c>
      <c r="M791" s="56"/>
      <c r="N791" s="144" t="s">
        <v>20</v>
      </c>
      <c r="O791" s="56"/>
    </row>
    <row r="792" spans="2:15" ht="12.75">
      <c r="B792" s="154" t="s">
        <v>803</v>
      </c>
      <c r="C792" s="56"/>
      <c r="D792" s="154" t="s">
        <v>804</v>
      </c>
      <c r="E792" s="56"/>
      <c r="F792" s="56"/>
      <c r="G792" s="56"/>
      <c r="H792" s="56"/>
      <c r="I792" s="56"/>
      <c r="J792" s="151">
        <v>20625</v>
      </c>
      <c r="K792" s="56"/>
      <c r="L792" s="151">
        <v>20625</v>
      </c>
      <c r="M792" s="56"/>
      <c r="N792" s="152">
        <v>100</v>
      </c>
      <c r="O792" s="56"/>
    </row>
    <row r="793" spans="2:15" ht="12.75">
      <c r="B793" s="147" t="s">
        <v>114</v>
      </c>
      <c r="C793" s="56"/>
      <c r="D793" s="56"/>
      <c r="E793" s="56"/>
      <c r="F793" s="56"/>
      <c r="G793" s="56"/>
      <c r="H793" s="56"/>
      <c r="I793" s="56"/>
      <c r="J793" s="148">
        <v>12125</v>
      </c>
      <c r="K793" s="56"/>
      <c r="L793" s="148">
        <v>12125</v>
      </c>
      <c r="M793" s="56"/>
      <c r="N793" s="146">
        <v>100</v>
      </c>
      <c r="O793" s="56"/>
    </row>
    <row r="794" spans="2:15" ht="12.75">
      <c r="B794" s="147" t="s">
        <v>120</v>
      </c>
      <c r="C794" s="56"/>
      <c r="D794" s="56"/>
      <c r="E794" s="56"/>
      <c r="F794" s="56"/>
      <c r="G794" s="56"/>
      <c r="H794" s="56"/>
      <c r="I794" s="56"/>
      <c r="J794" s="148">
        <v>12125</v>
      </c>
      <c r="K794" s="56"/>
      <c r="L794" s="148">
        <v>12125</v>
      </c>
      <c r="M794" s="56"/>
      <c r="N794" s="146">
        <v>100</v>
      </c>
      <c r="O794" s="56"/>
    </row>
    <row r="795" spans="2:15" ht="12.75">
      <c r="B795" s="142" t="s">
        <v>1305</v>
      </c>
      <c r="C795" s="56"/>
      <c r="D795" s="142" t="s">
        <v>1306</v>
      </c>
      <c r="E795" s="56"/>
      <c r="F795" s="56"/>
      <c r="G795" s="56"/>
      <c r="H795" s="56"/>
      <c r="I795" s="56"/>
      <c r="J795" s="143">
        <v>12125</v>
      </c>
      <c r="K795" s="56"/>
      <c r="L795" s="143">
        <v>12125</v>
      </c>
      <c r="M795" s="56"/>
      <c r="N795" s="145">
        <v>100</v>
      </c>
      <c r="O795" s="56"/>
    </row>
    <row r="796" spans="2:15" ht="12.75">
      <c r="B796" s="71" t="s">
        <v>662</v>
      </c>
      <c r="C796" s="56"/>
      <c r="D796" s="71" t="s">
        <v>663</v>
      </c>
      <c r="E796" s="56"/>
      <c r="F796" s="56"/>
      <c r="G796" s="56"/>
      <c r="H796" s="56"/>
      <c r="I796" s="56"/>
      <c r="J796" s="141" t="s">
        <v>20</v>
      </c>
      <c r="K796" s="56"/>
      <c r="L796" s="141">
        <v>12125</v>
      </c>
      <c r="M796" s="56"/>
      <c r="N796" s="144" t="s">
        <v>20</v>
      </c>
      <c r="O796" s="56"/>
    </row>
    <row r="797" spans="2:15" ht="12.75">
      <c r="B797" s="147" t="s">
        <v>175</v>
      </c>
      <c r="C797" s="56"/>
      <c r="D797" s="56"/>
      <c r="E797" s="56"/>
      <c r="F797" s="56"/>
      <c r="G797" s="56"/>
      <c r="H797" s="56"/>
      <c r="I797" s="56"/>
      <c r="J797" s="148">
        <v>8500</v>
      </c>
      <c r="K797" s="56"/>
      <c r="L797" s="148">
        <v>8500</v>
      </c>
      <c r="M797" s="56"/>
      <c r="N797" s="146">
        <v>100</v>
      </c>
      <c r="O797" s="56"/>
    </row>
    <row r="798" spans="2:15" ht="12.75">
      <c r="B798" s="147" t="s">
        <v>197</v>
      </c>
      <c r="C798" s="56"/>
      <c r="D798" s="56"/>
      <c r="E798" s="56"/>
      <c r="F798" s="56"/>
      <c r="G798" s="56"/>
      <c r="H798" s="56"/>
      <c r="I798" s="56"/>
      <c r="J798" s="148">
        <v>8500</v>
      </c>
      <c r="K798" s="56"/>
      <c r="L798" s="148">
        <v>8500</v>
      </c>
      <c r="M798" s="56"/>
      <c r="N798" s="146">
        <v>100</v>
      </c>
      <c r="O798" s="56"/>
    </row>
    <row r="799" spans="2:15" ht="12.75">
      <c r="B799" s="142" t="s">
        <v>1305</v>
      </c>
      <c r="C799" s="56"/>
      <c r="D799" s="142" t="s">
        <v>1306</v>
      </c>
      <c r="E799" s="56"/>
      <c r="F799" s="56"/>
      <c r="G799" s="56"/>
      <c r="H799" s="56"/>
      <c r="I799" s="56"/>
      <c r="J799" s="143">
        <v>8500</v>
      </c>
      <c r="K799" s="56"/>
      <c r="L799" s="143">
        <v>8500</v>
      </c>
      <c r="M799" s="56"/>
      <c r="N799" s="145">
        <v>100</v>
      </c>
      <c r="O799" s="56"/>
    </row>
    <row r="800" spans="2:15" ht="12.75">
      <c r="B800" s="71" t="s">
        <v>662</v>
      </c>
      <c r="C800" s="56"/>
      <c r="D800" s="71" t="s">
        <v>663</v>
      </c>
      <c r="E800" s="56"/>
      <c r="F800" s="56"/>
      <c r="G800" s="56"/>
      <c r="H800" s="56"/>
      <c r="I800" s="56"/>
      <c r="J800" s="141" t="s">
        <v>20</v>
      </c>
      <c r="K800" s="56"/>
      <c r="L800" s="141">
        <v>8500</v>
      </c>
      <c r="M800" s="56"/>
      <c r="N800" s="144" t="s">
        <v>20</v>
      </c>
      <c r="O800" s="56"/>
    </row>
    <row r="801" spans="2:15" ht="12.75">
      <c r="B801" s="154" t="s">
        <v>805</v>
      </c>
      <c r="C801" s="56"/>
      <c r="D801" s="154" t="s">
        <v>806</v>
      </c>
      <c r="E801" s="56"/>
      <c r="F801" s="56"/>
      <c r="G801" s="56"/>
      <c r="H801" s="56"/>
      <c r="I801" s="56"/>
      <c r="J801" s="151">
        <v>171251</v>
      </c>
      <c r="K801" s="56"/>
      <c r="L801" s="151">
        <v>171250.41</v>
      </c>
      <c r="M801" s="56"/>
      <c r="N801" s="152">
        <v>100</v>
      </c>
      <c r="O801" s="56"/>
    </row>
    <row r="802" spans="2:15" ht="12.75">
      <c r="B802" s="147" t="s">
        <v>114</v>
      </c>
      <c r="C802" s="56"/>
      <c r="D802" s="56"/>
      <c r="E802" s="56"/>
      <c r="F802" s="56"/>
      <c r="G802" s="56"/>
      <c r="H802" s="56"/>
      <c r="I802" s="56"/>
      <c r="J802" s="148">
        <v>25688</v>
      </c>
      <c r="K802" s="56"/>
      <c r="L802" s="148">
        <v>25687.56</v>
      </c>
      <c r="M802" s="56"/>
      <c r="N802" s="146">
        <v>100</v>
      </c>
      <c r="O802" s="56"/>
    </row>
    <row r="803" spans="2:15" ht="12.75">
      <c r="B803" s="147" t="s">
        <v>120</v>
      </c>
      <c r="C803" s="56"/>
      <c r="D803" s="56"/>
      <c r="E803" s="56"/>
      <c r="F803" s="56"/>
      <c r="G803" s="56"/>
      <c r="H803" s="56"/>
      <c r="I803" s="56"/>
      <c r="J803" s="148">
        <v>25688</v>
      </c>
      <c r="K803" s="56"/>
      <c r="L803" s="148">
        <v>25687.56</v>
      </c>
      <c r="M803" s="56"/>
      <c r="N803" s="146">
        <v>100</v>
      </c>
      <c r="O803" s="56"/>
    </row>
    <row r="804" spans="2:15" ht="12.75">
      <c r="B804" s="142" t="s">
        <v>1305</v>
      </c>
      <c r="C804" s="56"/>
      <c r="D804" s="142" t="s">
        <v>1306</v>
      </c>
      <c r="E804" s="56"/>
      <c r="F804" s="56"/>
      <c r="G804" s="56"/>
      <c r="H804" s="56"/>
      <c r="I804" s="56"/>
      <c r="J804" s="143">
        <v>25688</v>
      </c>
      <c r="K804" s="56"/>
      <c r="L804" s="143">
        <v>25687.56</v>
      </c>
      <c r="M804" s="56"/>
      <c r="N804" s="145">
        <v>100</v>
      </c>
      <c r="O804" s="56"/>
    </row>
    <row r="805" spans="2:15" ht="12.75">
      <c r="B805" s="71" t="s">
        <v>662</v>
      </c>
      <c r="C805" s="56"/>
      <c r="D805" s="71" t="s">
        <v>663</v>
      </c>
      <c r="E805" s="56"/>
      <c r="F805" s="56"/>
      <c r="G805" s="56"/>
      <c r="H805" s="56"/>
      <c r="I805" s="56"/>
      <c r="J805" s="141" t="s">
        <v>20</v>
      </c>
      <c r="K805" s="56"/>
      <c r="L805" s="141">
        <v>25687.56</v>
      </c>
      <c r="M805" s="56"/>
      <c r="N805" s="144" t="s">
        <v>20</v>
      </c>
      <c r="O805" s="56"/>
    </row>
    <row r="806" spans="2:15" ht="12.75">
      <c r="B806" s="147" t="s">
        <v>175</v>
      </c>
      <c r="C806" s="56"/>
      <c r="D806" s="56"/>
      <c r="E806" s="56"/>
      <c r="F806" s="56"/>
      <c r="G806" s="56"/>
      <c r="H806" s="56"/>
      <c r="I806" s="56"/>
      <c r="J806" s="148">
        <v>145563</v>
      </c>
      <c r="K806" s="56"/>
      <c r="L806" s="148">
        <v>145562.85</v>
      </c>
      <c r="M806" s="56"/>
      <c r="N806" s="146">
        <v>100</v>
      </c>
      <c r="O806" s="56"/>
    </row>
    <row r="807" spans="2:15" ht="12.75">
      <c r="B807" s="147" t="s">
        <v>197</v>
      </c>
      <c r="C807" s="56"/>
      <c r="D807" s="56"/>
      <c r="E807" s="56"/>
      <c r="F807" s="56"/>
      <c r="G807" s="56"/>
      <c r="H807" s="56"/>
      <c r="I807" s="56"/>
      <c r="J807" s="148">
        <v>145563</v>
      </c>
      <c r="K807" s="56"/>
      <c r="L807" s="148">
        <v>145562.85</v>
      </c>
      <c r="M807" s="56"/>
      <c r="N807" s="146">
        <v>100</v>
      </c>
      <c r="O807" s="56"/>
    </row>
    <row r="808" spans="2:15" ht="12.75">
      <c r="B808" s="142" t="s">
        <v>1305</v>
      </c>
      <c r="C808" s="56"/>
      <c r="D808" s="142" t="s">
        <v>1306</v>
      </c>
      <c r="E808" s="56"/>
      <c r="F808" s="56"/>
      <c r="G808" s="56"/>
      <c r="H808" s="56"/>
      <c r="I808" s="56"/>
      <c r="J808" s="143">
        <v>145563</v>
      </c>
      <c r="K808" s="56"/>
      <c r="L808" s="143">
        <v>145562.85</v>
      </c>
      <c r="M808" s="56"/>
      <c r="N808" s="145">
        <v>100</v>
      </c>
      <c r="O808" s="56"/>
    </row>
    <row r="809" spans="2:15" ht="12.75">
      <c r="B809" s="71" t="s">
        <v>662</v>
      </c>
      <c r="C809" s="56"/>
      <c r="D809" s="71" t="s">
        <v>663</v>
      </c>
      <c r="E809" s="56"/>
      <c r="F809" s="56"/>
      <c r="G809" s="56"/>
      <c r="H809" s="56"/>
      <c r="I809" s="56"/>
      <c r="J809" s="141" t="s">
        <v>20</v>
      </c>
      <c r="K809" s="56"/>
      <c r="L809" s="141">
        <v>145562.85</v>
      </c>
      <c r="M809" s="56"/>
      <c r="N809" s="144" t="s">
        <v>20</v>
      </c>
      <c r="O809" s="56"/>
    </row>
    <row r="810" spans="2:15" ht="12.75">
      <c r="B810" s="154" t="s">
        <v>807</v>
      </c>
      <c r="C810" s="56"/>
      <c r="D810" s="154" t="s">
        <v>808</v>
      </c>
      <c r="E810" s="56"/>
      <c r="F810" s="56"/>
      <c r="G810" s="56"/>
      <c r="H810" s="56"/>
      <c r="I810" s="56"/>
      <c r="J810" s="151">
        <v>250000</v>
      </c>
      <c r="K810" s="56"/>
      <c r="L810" s="151">
        <v>0</v>
      </c>
      <c r="M810" s="56"/>
      <c r="N810" s="152">
        <v>0</v>
      </c>
      <c r="O810" s="56"/>
    </row>
    <row r="811" spans="2:15" ht="12.75">
      <c r="B811" s="147" t="s">
        <v>114</v>
      </c>
      <c r="C811" s="56"/>
      <c r="D811" s="56"/>
      <c r="E811" s="56"/>
      <c r="F811" s="56"/>
      <c r="G811" s="56"/>
      <c r="H811" s="56"/>
      <c r="I811" s="56"/>
      <c r="J811" s="148">
        <v>37500</v>
      </c>
      <c r="K811" s="56"/>
      <c r="L811" s="148">
        <v>0</v>
      </c>
      <c r="M811" s="56"/>
      <c r="N811" s="146">
        <v>0</v>
      </c>
      <c r="O811" s="56"/>
    </row>
    <row r="812" spans="2:15" ht="12.75">
      <c r="B812" s="147" t="s">
        <v>120</v>
      </c>
      <c r="C812" s="56"/>
      <c r="D812" s="56"/>
      <c r="E812" s="56"/>
      <c r="F812" s="56"/>
      <c r="G812" s="56"/>
      <c r="H812" s="56"/>
      <c r="I812" s="56"/>
      <c r="J812" s="148">
        <v>37500</v>
      </c>
      <c r="K812" s="56"/>
      <c r="L812" s="148">
        <v>0</v>
      </c>
      <c r="M812" s="56"/>
      <c r="N812" s="146">
        <v>0</v>
      </c>
      <c r="O812" s="56"/>
    </row>
    <row r="813" spans="2:15" ht="12.75">
      <c r="B813" s="142" t="s">
        <v>1305</v>
      </c>
      <c r="C813" s="56"/>
      <c r="D813" s="142" t="s">
        <v>1306</v>
      </c>
      <c r="E813" s="56"/>
      <c r="F813" s="56"/>
      <c r="G813" s="56"/>
      <c r="H813" s="56"/>
      <c r="I813" s="56"/>
      <c r="J813" s="143">
        <v>37500</v>
      </c>
      <c r="K813" s="56"/>
      <c r="L813" s="143">
        <v>0</v>
      </c>
      <c r="M813" s="56"/>
      <c r="N813" s="145">
        <v>0</v>
      </c>
      <c r="O813" s="56"/>
    </row>
    <row r="814" spans="2:15" ht="12.75">
      <c r="B814" s="71" t="s">
        <v>662</v>
      </c>
      <c r="C814" s="56"/>
      <c r="D814" s="71" t="s">
        <v>663</v>
      </c>
      <c r="E814" s="56"/>
      <c r="F814" s="56"/>
      <c r="G814" s="56"/>
      <c r="H814" s="56"/>
      <c r="I814" s="56"/>
      <c r="J814" s="141" t="s">
        <v>20</v>
      </c>
      <c r="K814" s="56"/>
      <c r="L814" s="141">
        <v>0</v>
      </c>
      <c r="M814" s="56"/>
      <c r="N814" s="144" t="s">
        <v>20</v>
      </c>
      <c r="O814" s="56"/>
    </row>
    <row r="815" spans="2:15" ht="12.75">
      <c r="B815" s="147" t="s">
        <v>175</v>
      </c>
      <c r="C815" s="56"/>
      <c r="D815" s="56"/>
      <c r="E815" s="56"/>
      <c r="F815" s="56"/>
      <c r="G815" s="56"/>
      <c r="H815" s="56"/>
      <c r="I815" s="56"/>
      <c r="J815" s="148">
        <v>212500</v>
      </c>
      <c r="K815" s="56"/>
      <c r="L815" s="148">
        <v>0</v>
      </c>
      <c r="M815" s="56"/>
      <c r="N815" s="146">
        <v>0</v>
      </c>
      <c r="O815" s="56"/>
    </row>
    <row r="816" spans="2:15" ht="12.75">
      <c r="B816" s="147" t="s">
        <v>197</v>
      </c>
      <c r="C816" s="56"/>
      <c r="D816" s="56"/>
      <c r="E816" s="56"/>
      <c r="F816" s="56"/>
      <c r="G816" s="56"/>
      <c r="H816" s="56"/>
      <c r="I816" s="56"/>
      <c r="J816" s="148">
        <v>212500</v>
      </c>
      <c r="K816" s="56"/>
      <c r="L816" s="148">
        <v>0</v>
      </c>
      <c r="M816" s="56"/>
      <c r="N816" s="146">
        <v>0</v>
      </c>
      <c r="O816" s="56"/>
    </row>
    <row r="817" spans="2:15" ht="12.75">
      <c r="B817" s="142" t="s">
        <v>1305</v>
      </c>
      <c r="C817" s="56"/>
      <c r="D817" s="142" t="s">
        <v>1306</v>
      </c>
      <c r="E817" s="56"/>
      <c r="F817" s="56"/>
      <c r="G817" s="56"/>
      <c r="H817" s="56"/>
      <c r="I817" s="56"/>
      <c r="J817" s="143">
        <v>212500</v>
      </c>
      <c r="K817" s="56"/>
      <c r="L817" s="143">
        <v>0</v>
      </c>
      <c r="M817" s="56"/>
      <c r="N817" s="145">
        <v>0</v>
      </c>
      <c r="O817" s="56"/>
    </row>
    <row r="818" spans="2:15" ht="12.75">
      <c r="B818" s="71" t="s">
        <v>662</v>
      </c>
      <c r="C818" s="56"/>
      <c r="D818" s="71" t="s">
        <v>663</v>
      </c>
      <c r="E818" s="56"/>
      <c r="F818" s="56"/>
      <c r="G818" s="56"/>
      <c r="H818" s="56"/>
      <c r="I818" s="56"/>
      <c r="J818" s="141" t="s">
        <v>20</v>
      </c>
      <c r="K818" s="56"/>
      <c r="L818" s="141">
        <v>0</v>
      </c>
      <c r="M818" s="56"/>
      <c r="N818" s="144" t="s">
        <v>20</v>
      </c>
      <c r="O818" s="56"/>
    </row>
    <row r="819" spans="2:15" ht="12.75">
      <c r="B819" s="154" t="s">
        <v>809</v>
      </c>
      <c r="C819" s="56"/>
      <c r="D819" s="154" t="s">
        <v>810</v>
      </c>
      <c r="E819" s="56"/>
      <c r="F819" s="56"/>
      <c r="G819" s="56"/>
      <c r="H819" s="56"/>
      <c r="I819" s="56"/>
      <c r="J819" s="151">
        <v>77000</v>
      </c>
      <c r="K819" s="56"/>
      <c r="L819" s="151">
        <v>12000</v>
      </c>
      <c r="M819" s="56"/>
      <c r="N819" s="152">
        <v>15.58</v>
      </c>
      <c r="O819" s="56"/>
    </row>
    <row r="820" spans="2:15" ht="12.75">
      <c r="B820" s="147" t="s">
        <v>114</v>
      </c>
      <c r="C820" s="56"/>
      <c r="D820" s="56"/>
      <c r="E820" s="56"/>
      <c r="F820" s="56"/>
      <c r="G820" s="56"/>
      <c r="H820" s="56"/>
      <c r="I820" s="56"/>
      <c r="J820" s="148">
        <v>11550</v>
      </c>
      <c r="K820" s="56"/>
      <c r="L820" s="148">
        <v>1800</v>
      </c>
      <c r="M820" s="56"/>
      <c r="N820" s="146">
        <v>15.58</v>
      </c>
      <c r="O820" s="56"/>
    </row>
    <row r="821" spans="2:15" ht="12.75">
      <c r="B821" s="147" t="s">
        <v>120</v>
      </c>
      <c r="C821" s="56"/>
      <c r="D821" s="56"/>
      <c r="E821" s="56"/>
      <c r="F821" s="56"/>
      <c r="G821" s="56"/>
      <c r="H821" s="56"/>
      <c r="I821" s="56"/>
      <c r="J821" s="148">
        <v>11550</v>
      </c>
      <c r="K821" s="56"/>
      <c r="L821" s="148">
        <v>1800</v>
      </c>
      <c r="M821" s="56"/>
      <c r="N821" s="146">
        <v>15.58</v>
      </c>
      <c r="O821" s="56"/>
    </row>
    <row r="822" spans="2:15" ht="12.75">
      <c r="B822" s="142" t="s">
        <v>1305</v>
      </c>
      <c r="C822" s="56"/>
      <c r="D822" s="142" t="s">
        <v>1306</v>
      </c>
      <c r="E822" s="56"/>
      <c r="F822" s="56"/>
      <c r="G822" s="56"/>
      <c r="H822" s="56"/>
      <c r="I822" s="56"/>
      <c r="J822" s="143">
        <v>11550</v>
      </c>
      <c r="K822" s="56"/>
      <c r="L822" s="143">
        <v>1800</v>
      </c>
      <c r="M822" s="56"/>
      <c r="N822" s="145">
        <v>15.58</v>
      </c>
      <c r="O822" s="56"/>
    </row>
    <row r="823" spans="2:15" ht="12.75">
      <c r="B823" s="71" t="s">
        <v>662</v>
      </c>
      <c r="C823" s="56"/>
      <c r="D823" s="71" t="s">
        <v>663</v>
      </c>
      <c r="E823" s="56"/>
      <c r="F823" s="56"/>
      <c r="G823" s="56"/>
      <c r="H823" s="56"/>
      <c r="I823" s="56"/>
      <c r="J823" s="141" t="s">
        <v>20</v>
      </c>
      <c r="K823" s="56"/>
      <c r="L823" s="141">
        <v>1800</v>
      </c>
      <c r="M823" s="56"/>
      <c r="N823" s="144" t="s">
        <v>20</v>
      </c>
      <c r="O823" s="56"/>
    </row>
    <row r="824" spans="2:15" ht="12.75">
      <c r="B824" s="147" t="s">
        <v>175</v>
      </c>
      <c r="C824" s="56"/>
      <c r="D824" s="56"/>
      <c r="E824" s="56"/>
      <c r="F824" s="56"/>
      <c r="G824" s="56"/>
      <c r="H824" s="56"/>
      <c r="I824" s="56"/>
      <c r="J824" s="148">
        <v>65450</v>
      </c>
      <c r="K824" s="56"/>
      <c r="L824" s="148">
        <v>10200</v>
      </c>
      <c r="M824" s="56"/>
      <c r="N824" s="146">
        <v>15.58</v>
      </c>
      <c r="O824" s="56"/>
    </row>
    <row r="825" spans="2:15" ht="12.75">
      <c r="B825" s="147" t="s">
        <v>197</v>
      </c>
      <c r="C825" s="56"/>
      <c r="D825" s="56"/>
      <c r="E825" s="56"/>
      <c r="F825" s="56"/>
      <c r="G825" s="56"/>
      <c r="H825" s="56"/>
      <c r="I825" s="56"/>
      <c r="J825" s="148">
        <v>65450</v>
      </c>
      <c r="K825" s="56"/>
      <c r="L825" s="148">
        <v>10200</v>
      </c>
      <c r="M825" s="56"/>
      <c r="N825" s="146">
        <v>15.58</v>
      </c>
      <c r="O825" s="56"/>
    </row>
    <row r="826" spans="2:15" ht="12.75">
      <c r="B826" s="142" t="s">
        <v>1305</v>
      </c>
      <c r="C826" s="56"/>
      <c r="D826" s="142" t="s">
        <v>1306</v>
      </c>
      <c r="E826" s="56"/>
      <c r="F826" s="56"/>
      <c r="G826" s="56"/>
      <c r="H826" s="56"/>
      <c r="I826" s="56"/>
      <c r="J826" s="143">
        <v>65450</v>
      </c>
      <c r="K826" s="56"/>
      <c r="L826" s="143">
        <v>10200</v>
      </c>
      <c r="M826" s="56"/>
      <c r="N826" s="145">
        <v>15.58</v>
      </c>
      <c r="O826" s="56"/>
    </row>
    <row r="827" spans="2:15" ht="12.75">
      <c r="B827" s="71" t="s">
        <v>662</v>
      </c>
      <c r="C827" s="56"/>
      <c r="D827" s="71" t="s">
        <v>663</v>
      </c>
      <c r="E827" s="56"/>
      <c r="F827" s="56"/>
      <c r="G827" s="56"/>
      <c r="H827" s="56"/>
      <c r="I827" s="56"/>
      <c r="J827" s="141" t="s">
        <v>20</v>
      </c>
      <c r="K827" s="56"/>
      <c r="L827" s="141">
        <v>10200</v>
      </c>
      <c r="M827" s="56"/>
      <c r="N827" s="144" t="s">
        <v>20</v>
      </c>
      <c r="O827" s="56"/>
    </row>
    <row r="828" spans="2:15" ht="12.75">
      <c r="B828" s="154" t="s">
        <v>811</v>
      </c>
      <c r="C828" s="56"/>
      <c r="D828" s="154" t="s">
        <v>812</v>
      </c>
      <c r="E828" s="56"/>
      <c r="F828" s="56"/>
      <c r="G828" s="56"/>
      <c r="H828" s="56"/>
      <c r="I828" s="56"/>
      <c r="J828" s="151">
        <v>80000</v>
      </c>
      <c r="K828" s="56"/>
      <c r="L828" s="151">
        <v>0</v>
      </c>
      <c r="M828" s="56"/>
      <c r="N828" s="152">
        <v>0</v>
      </c>
      <c r="O828" s="56"/>
    </row>
    <row r="829" spans="2:15" ht="12.75">
      <c r="B829" s="147" t="s">
        <v>114</v>
      </c>
      <c r="C829" s="56"/>
      <c r="D829" s="56"/>
      <c r="E829" s="56"/>
      <c r="F829" s="56"/>
      <c r="G829" s="56"/>
      <c r="H829" s="56"/>
      <c r="I829" s="56"/>
      <c r="J829" s="148">
        <v>12000</v>
      </c>
      <c r="K829" s="56"/>
      <c r="L829" s="148">
        <v>0</v>
      </c>
      <c r="M829" s="56"/>
      <c r="N829" s="146">
        <v>0</v>
      </c>
      <c r="O829" s="56"/>
    </row>
    <row r="830" spans="2:15" ht="12.75">
      <c r="B830" s="147" t="s">
        <v>120</v>
      </c>
      <c r="C830" s="56"/>
      <c r="D830" s="56"/>
      <c r="E830" s="56"/>
      <c r="F830" s="56"/>
      <c r="G830" s="56"/>
      <c r="H830" s="56"/>
      <c r="I830" s="56"/>
      <c r="J830" s="148">
        <v>12000</v>
      </c>
      <c r="K830" s="56"/>
      <c r="L830" s="148">
        <v>0</v>
      </c>
      <c r="M830" s="56"/>
      <c r="N830" s="146">
        <v>0</v>
      </c>
      <c r="O830" s="56"/>
    </row>
    <row r="831" spans="2:15" ht="12.75">
      <c r="B831" s="142" t="s">
        <v>1305</v>
      </c>
      <c r="C831" s="56"/>
      <c r="D831" s="142" t="s">
        <v>1306</v>
      </c>
      <c r="E831" s="56"/>
      <c r="F831" s="56"/>
      <c r="G831" s="56"/>
      <c r="H831" s="56"/>
      <c r="I831" s="56"/>
      <c r="J831" s="143">
        <v>12000</v>
      </c>
      <c r="K831" s="56"/>
      <c r="L831" s="143">
        <v>0</v>
      </c>
      <c r="M831" s="56"/>
      <c r="N831" s="145">
        <v>0</v>
      </c>
      <c r="O831" s="56"/>
    </row>
    <row r="832" spans="2:15" ht="12.75">
      <c r="B832" s="71" t="s">
        <v>662</v>
      </c>
      <c r="C832" s="56"/>
      <c r="D832" s="71" t="s">
        <v>663</v>
      </c>
      <c r="E832" s="56"/>
      <c r="F832" s="56"/>
      <c r="G832" s="56"/>
      <c r="H832" s="56"/>
      <c r="I832" s="56"/>
      <c r="J832" s="141" t="s">
        <v>20</v>
      </c>
      <c r="K832" s="56"/>
      <c r="L832" s="141">
        <v>0</v>
      </c>
      <c r="M832" s="56"/>
      <c r="N832" s="144" t="s">
        <v>20</v>
      </c>
      <c r="O832" s="56"/>
    </row>
    <row r="833" spans="2:15" ht="12.75">
      <c r="B833" s="147" t="s">
        <v>175</v>
      </c>
      <c r="C833" s="56"/>
      <c r="D833" s="56"/>
      <c r="E833" s="56"/>
      <c r="F833" s="56"/>
      <c r="G833" s="56"/>
      <c r="H833" s="56"/>
      <c r="I833" s="56"/>
      <c r="J833" s="148">
        <v>68000</v>
      </c>
      <c r="K833" s="56"/>
      <c r="L833" s="148">
        <v>0</v>
      </c>
      <c r="M833" s="56"/>
      <c r="N833" s="146">
        <v>0</v>
      </c>
      <c r="O833" s="56"/>
    </row>
    <row r="834" spans="2:15" ht="12.75">
      <c r="B834" s="147" t="s">
        <v>197</v>
      </c>
      <c r="C834" s="56"/>
      <c r="D834" s="56"/>
      <c r="E834" s="56"/>
      <c r="F834" s="56"/>
      <c r="G834" s="56"/>
      <c r="H834" s="56"/>
      <c r="I834" s="56"/>
      <c r="J834" s="148">
        <v>68000</v>
      </c>
      <c r="K834" s="56"/>
      <c r="L834" s="148">
        <v>0</v>
      </c>
      <c r="M834" s="56"/>
      <c r="N834" s="146">
        <v>0</v>
      </c>
      <c r="O834" s="56"/>
    </row>
    <row r="835" spans="2:15" ht="12.75">
      <c r="B835" s="142" t="s">
        <v>1305</v>
      </c>
      <c r="C835" s="56"/>
      <c r="D835" s="142" t="s">
        <v>1306</v>
      </c>
      <c r="E835" s="56"/>
      <c r="F835" s="56"/>
      <c r="G835" s="56"/>
      <c r="H835" s="56"/>
      <c r="I835" s="56"/>
      <c r="J835" s="143">
        <v>68000</v>
      </c>
      <c r="K835" s="56"/>
      <c r="L835" s="143">
        <v>0</v>
      </c>
      <c r="M835" s="56"/>
      <c r="N835" s="145">
        <v>0</v>
      </c>
      <c r="O835" s="56"/>
    </row>
    <row r="836" spans="2:15" ht="12.75">
      <c r="B836" s="71" t="s">
        <v>662</v>
      </c>
      <c r="C836" s="56"/>
      <c r="D836" s="71" t="s">
        <v>663</v>
      </c>
      <c r="E836" s="56"/>
      <c r="F836" s="56"/>
      <c r="G836" s="56"/>
      <c r="H836" s="56"/>
      <c r="I836" s="56"/>
      <c r="J836" s="141" t="s">
        <v>20</v>
      </c>
      <c r="K836" s="56"/>
      <c r="L836" s="141">
        <v>0</v>
      </c>
      <c r="M836" s="56"/>
      <c r="N836" s="144" t="s">
        <v>20</v>
      </c>
      <c r="O836" s="56"/>
    </row>
    <row r="837" spans="2:15" ht="12.75">
      <c r="B837" s="154" t="s">
        <v>813</v>
      </c>
      <c r="C837" s="56"/>
      <c r="D837" s="154" t="s">
        <v>814</v>
      </c>
      <c r="E837" s="56"/>
      <c r="F837" s="56"/>
      <c r="G837" s="56"/>
      <c r="H837" s="56"/>
      <c r="I837" s="56"/>
      <c r="J837" s="151">
        <v>90002</v>
      </c>
      <c r="K837" s="56"/>
      <c r="L837" s="151">
        <v>0</v>
      </c>
      <c r="M837" s="56"/>
      <c r="N837" s="152">
        <v>0</v>
      </c>
      <c r="O837" s="56"/>
    </row>
    <row r="838" spans="2:15" ht="12.75">
      <c r="B838" s="147" t="s">
        <v>114</v>
      </c>
      <c r="C838" s="56"/>
      <c r="D838" s="56"/>
      <c r="E838" s="56"/>
      <c r="F838" s="56"/>
      <c r="G838" s="56"/>
      <c r="H838" s="56"/>
      <c r="I838" s="56"/>
      <c r="J838" s="148">
        <v>13501</v>
      </c>
      <c r="K838" s="56"/>
      <c r="L838" s="148">
        <v>0</v>
      </c>
      <c r="M838" s="56"/>
      <c r="N838" s="146">
        <v>0</v>
      </c>
      <c r="O838" s="56"/>
    </row>
    <row r="839" spans="2:15" ht="12.75">
      <c r="B839" s="147" t="s">
        <v>120</v>
      </c>
      <c r="C839" s="56"/>
      <c r="D839" s="56"/>
      <c r="E839" s="56"/>
      <c r="F839" s="56"/>
      <c r="G839" s="56"/>
      <c r="H839" s="56"/>
      <c r="I839" s="56"/>
      <c r="J839" s="148">
        <v>13501</v>
      </c>
      <c r="K839" s="56"/>
      <c r="L839" s="148">
        <v>0</v>
      </c>
      <c r="M839" s="56"/>
      <c r="N839" s="146">
        <v>0</v>
      </c>
      <c r="O839" s="56"/>
    </row>
    <row r="840" spans="2:15" ht="12.75">
      <c r="B840" s="142" t="s">
        <v>1305</v>
      </c>
      <c r="C840" s="56"/>
      <c r="D840" s="142" t="s">
        <v>1306</v>
      </c>
      <c r="E840" s="56"/>
      <c r="F840" s="56"/>
      <c r="G840" s="56"/>
      <c r="H840" s="56"/>
      <c r="I840" s="56"/>
      <c r="J840" s="143">
        <v>1688</v>
      </c>
      <c r="K840" s="56"/>
      <c r="L840" s="143">
        <v>0</v>
      </c>
      <c r="M840" s="56"/>
      <c r="N840" s="145">
        <v>0</v>
      </c>
      <c r="O840" s="56"/>
    </row>
    <row r="841" spans="2:15" ht="12.75">
      <c r="B841" s="71" t="s">
        <v>662</v>
      </c>
      <c r="C841" s="56"/>
      <c r="D841" s="71" t="s">
        <v>663</v>
      </c>
      <c r="E841" s="56"/>
      <c r="F841" s="56"/>
      <c r="G841" s="56"/>
      <c r="H841" s="56"/>
      <c r="I841" s="56"/>
      <c r="J841" s="141" t="s">
        <v>20</v>
      </c>
      <c r="K841" s="56"/>
      <c r="L841" s="141">
        <v>0</v>
      </c>
      <c r="M841" s="56"/>
      <c r="N841" s="144" t="s">
        <v>20</v>
      </c>
      <c r="O841" s="56"/>
    </row>
    <row r="842" spans="2:15" ht="12.75">
      <c r="B842" s="142" t="s">
        <v>698</v>
      </c>
      <c r="C842" s="56"/>
      <c r="D842" s="142" t="s">
        <v>699</v>
      </c>
      <c r="E842" s="56"/>
      <c r="F842" s="56"/>
      <c r="G842" s="56"/>
      <c r="H842" s="56"/>
      <c r="I842" s="56"/>
      <c r="J842" s="143">
        <v>11813</v>
      </c>
      <c r="K842" s="56"/>
      <c r="L842" s="143">
        <v>0</v>
      </c>
      <c r="M842" s="56"/>
      <c r="N842" s="145">
        <v>0</v>
      </c>
      <c r="O842" s="56"/>
    </row>
    <row r="843" spans="2:15" ht="12.75">
      <c r="B843" s="71" t="s">
        <v>700</v>
      </c>
      <c r="C843" s="56"/>
      <c r="D843" s="71" t="s">
        <v>701</v>
      </c>
      <c r="E843" s="56"/>
      <c r="F843" s="56"/>
      <c r="G843" s="56"/>
      <c r="H843" s="56"/>
      <c r="I843" s="56"/>
      <c r="J843" s="141" t="s">
        <v>20</v>
      </c>
      <c r="K843" s="56"/>
      <c r="L843" s="141">
        <v>0</v>
      </c>
      <c r="M843" s="56"/>
      <c r="N843" s="144" t="s">
        <v>20</v>
      </c>
      <c r="O843" s="56"/>
    </row>
    <row r="844" spans="2:15" ht="12.75">
      <c r="B844" s="147" t="s">
        <v>175</v>
      </c>
      <c r="C844" s="56"/>
      <c r="D844" s="56"/>
      <c r="E844" s="56"/>
      <c r="F844" s="56"/>
      <c r="G844" s="56"/>
      <c r="H844" s="56"/>
      <c r="I844" s="56"/>
      <c r="J844" s="148">
        <v>76501</v>
      </c>
      <c r="K844" s="56"/>
      <c r="L844" s="148">
        <v>0</v>
      </c>
      <c r="M844" s="56"/>
      <c r="N844" s="146">
        <v>0</v>
      </c>
      <c r="O844" s="56"/>
    </row>
    <row r="845" spans="2:15" ht="12.75">
      <c r="B845" s="147" t="s">
        <v>197</v>
      </c>
      <c r="C845" s="56"/>
      <c r="D845" s="56"/>
      <c r="E845" s="56"/>
      <c r="F845" s="56"/>
      <c r="G845" s="56"/>
      <c r="H845" s="56"/>
      <c r="I845" s="56"/>
      <c r="J845" s="148">
        <v>76501</v>
      </c>
      <c r="K845" s="56"/>
      <c r="L845" s="148">
        <v>0</v>
      </c>
      <c r="M845" s="56"/>
      <c r="N845" s="146">
        <v>0</v>
      </c>
      <c r="O845" s="56"/>
    </row>
    <row r="846" spans="2:15" ht="12.75">
      <c r="B846" s="142" t="s">
        <v>1305</v>
      </c>
      <c r="C846" s="56"/>
      <c r="D846" s="142" t="s">
        <v>1306</v>
      </c>
      <c r="E846" s="56"/>
      <c r="F846" s="56"/>
      <c r="G846" s="56"/>
      <c r="H846" s="56"/>
      <c r="I846" s="56"/>
      <c r="J846" s="143">
        <v>9563</v>
      </c>
      <c r="K846" s="56"/>
      <c r="L846" s="143">
        <v>0</v>
      </c>
      <c r="M846" s="56"/>
      <c r="N846" s="145">
        <v>0</v>
      </c>
      <c r="O846" s="56"/>
    </row>
    <row r="847" spans="2:15" ht="12.75">
      <c r="B847" s="71" t="s">
        <v>662</v>
      </c>
      <c r="C847" s="56"/>
      <c r="D847" s="71" t="s">
        <v>663</v>
      </c>
      <c r="E847" s="56"/>
      <c r="F847" s="56"/>
      <c r="G847" s="56"/>
      <c r="H847" s="56"/>
      <c r="I847" s="56"/>
      <c r="J847" s="141" t="s">
        <v>20</v>
      </c>
      <c r="K847" s="56"/>
      <c r="L847" s="141">
        <v>0</v>
      </c>
      <c r="M847" s="56"/>
      <c r="N847" s="144" t="s">
        <v>20</v>
      </c>
      <c r="O847" s="56"/>
    </row>
    <row r="848" spans="2:15" ht="12.75">
      <c r="B848" s="142" t="s">
        <v>698</v>
      </c>
      <c r="C848" s="56"/>
      <c r="D848" s="142" t="s">
        <v>699</v>
      </c>
      <c r="E848" s="56"/>
      <c r="F848" s="56"/>
      <c r="G848" s="56"/>
      <c r="H848" s="56"/>
      <c r="I848" s="56"/>
      <c r="J848" s="143">
        <v>66938</v>
      </c>
      <c r="K848" s="56"/>
      <c r="L848" s="143">
        <v>0</v>
      </c>
      <c r="M848" s="56"/>
      <c r="N848" s="145">
        <v>0</v>
      </c>
      <c r="O848" s="56"/>
    </row>
    <row r="849" spans="2:15" ht="12.75">
      <c r="B849" s="71" t="s">
        <v>700</v>
      </c>
      <c r="C849" s="56"/>
      <c r="D849" s="71" t="s">
        <v>701</v>
      </c>
      <c r="E849" s="56"/>
      <c r="F849" s="56"/>
      <c r="G849" s="56"/>
      <c r="H849" s="56"/>
      <c r="I849" s="56"/>
      <c r="J849" s="141" t="s">
        <v>20</v>
      </c>
      <c r="K849" s="56"/>
      <c r="L849" s="141">
        <v>0</v>
      </c>
      <c r="M849" s="56"/>
      <c r="N849" s="144" t="s">
        <v>20</v>
      </c>
      <c r="O849" s="56"/>
    </row>
    <row r="850" spans="2:15" ht="12.75">
      <c r="B850" s="154" t="s">
        <v>815</v>
      </c>
      <c r="C850" s="56"/>
      <c r="D850" s="154" t="s">
        <v>816</v>
      </c>
      <c r="E850" s="56"/>
      <c r="F850" s="56"/>
      <c r="G850" s="56"/>
      <c r="H850" s="56"/>
      <c r="I850" s="56"/>
      <c r="J850" s="151">
        <v>80000</v>
      </c>
      <c r="K850" s="56"/>
      <c r="L850" s="151">
        <v>0</v>
      </c>
      <c r="M850" s="56"/>
      <c r="N850" s="152">
        <v>0</v>
      </c>
      <c r="O850" s="56"/>
    </row>
    <row r="851" spans="2:15" ht="12.75">
      <c r="B851" s="147" t="s">
        <v>114</v>
      </c>
      <c r="C851" s="56"/>
      <c r="D851" s="56"/>
      <c r="E851" s="56"/>
      <c r="F851" s="56"/>
      <c r="G851" s="56"/>
      <c r="H851" s="56"/>
      <c r="I851" s="56"/>
      <c r="J851" s="148">
        <v>12000</v>
      </c>
      <c r="K851" s="56"/>
      <c r="L851" s="148">
        <v>0</v>
      </c>
      <c r="M851" s="56"/>
      <c r="N851" s="146">
        <v>0</v>
      </c>
      <c r="O851" s="56"/>
    </row>
    <row r="852" spans="2:15" ht="12.75">
      <c r="B852" s="147" t="s">
        <v>120</v>
      </c>
      <c r="C852" s="56"/>
      <c r="D852" s="56"/>
      <c r="E852" s="56"/>
      <c r="F852" s="56"/>
      <c r="G852" s="56"/>
      <c r="H852" s="56"/>
      <c r="I852" s="56"/>
      <c r="J852" s="148">
        <v>12000</v>
      </c>
      <c r="K852" s="56"/>
      <c r="L852" s="148">
        <v>0</v>
      </c>
      <c r="M852" s="56"/>
      <c r="N852" s="146">
        <v>0</v>
      </c>
      <c r="O852" s="56"/>
    </row>
    <row r="853" spans="2:15" ht="12.75">
      <c r="B853" s="142" t="s">
        <v>1305</v>
      </c>
      <c r="C853" s="56"/>
      <c r="D853" s="142" t="s">
        <v>1306</v>
      </c>
      <c r="E853" s="56"/>
      <c r="F853" s="56"/>
      <c r="G853" s="56"/>
      <c r="H853" s="56"/>
      <c r="I853" s="56"/>
      <c r="J853" s="143">
        <v>12000</v>
      </c>
      <c r="K853" s="56"/>
      <c r="L853" s="143">
        <v>0</v>
      </c>
      <c r="M853" s="56"/>
      <c r="N853" s="145">
        <v>0</v>
      </c>
      <c r="O853" s="56"/>
    </row>
    <row r="854" spans="2:15" ht="12.75">
      <c r="B854" s="71" t="s">
        <v>662</v>
      </c>
      <c r="C854" s="56"/>
      <c r="D854" s="71" t="s">
        <v>663</v>
      </c>
      <c r="E854" s="56"/>
      <c r="F854" s="56"/>
      <c r="G854" s="56"/>
      <c r="H854" s="56"/>
      <c r="I854" s="56"/>
      <c r="J854" s="141" t="s">
        <v>20</v>
      </c>
      <c r="K854" s="56"/>
      <c r="L854" s="141">
        <v>0</v>
      </c>
      <c r="M854" s="56"/>
      <c r="N854" s="144" t="s">
        <v>20</v>
      </c>
      <c r="O854" s="56"/>
    </row>
    <row r="855" spans="2:15" ht="12.75">
      <c r="B855" s="147" t="s">
        <v>175</v>
      </c>
      <c r="C855" s="56"/>
      <c r="D855" s="56"/>
      <c r="E855" s="56"/>
      <c r="F855" s="56"/>
      <c r="G855" s="56"/>
      <c r="H855" s="56"/>
      <c r="I855" s="56"/>
      <c r="J855" s="148">
        <v>68000</v>
      </c>
      <c r="K855" s="56"/>
      <c r="L855" s="148">
        <v>0</v>
      </c>
      <c r="M855" s="56"/>
      <c r="N855" s="146">
        <v>0</v>
      </c>
      <c r="O855" s="56"/>
    </row>
    <row r="856" spans="2:15" ht="12.75">
      <c r="B856" s="147" t="s">
        <v>197</v>
      </c>
      <c r="C856" s="56"/>
      <c r="D856" s="56"/>
      <c r="E856" s="56"/>
      <c r="F856" s="56"/>
      <c r="G856" s="56"/>
      <c r="H856" s="56"/>
      <c r="I856" s="56"/>
      <c r="J856" s="148">
        <v>68000</v>
      </c>
      <c r="K856" s="56"/>
      <c r="L856" s="148">
        <v>0</v>
      </c>
      <c r="M856" s="56"/>
      <c r="N856" s="146">
        <v>0</v>
      </c>
      <c r="O856" s="56"/>
    </row>
    <row r="857" spans="2:15" ht="12.75">
      <c r="B857" s="142" t="s">
        <v>1305</v>
      </c>
      <c r="C857" s="56"/>
      <c r="D857" s="142" t="s">
        <v>1306</v>
      </c>
      <c r="E857" s="56"/>
      <c r="F857" s="56"/>
      <c r="G857" s="56"/>
      <c r="H857" s="56"/>
      <c r="I857" s="56"/>
      <c r="J857" s="143">
        <v>68000</v>
      </c>
      <c r="K857" s="56"/>
      <c r="L857" s="143">
        <v>0</v>
      </c>
      <c r="M857" s="56"/>
      <c r="N857" s="145">
        <v>0</v>
      </c>
      <c r="O857" s="56"/>
    </row>
    <row r="858" spans="2:15" ht="12.75">
      <c r="B858" s="71" t="s">
        <v>662</v>
      </c>
      <c r="C858" s="56"/>
      <c r="D858" s="71" t="s">
        <v>663</v>
      </c>
      <c r="E858" s="56"/>
      <c r="F858" s="56"/>
      <c r="G858" s="56"/>
      <c r="H858" s="56"/>
      <c r="I858" s="56"/>
      <c r="J858" s="141" t="s">
        <v>20</v>
      </c>
      <c r="K858" s="56"/>
      <c r="L858" s="141">
        <v>0</v>
      </c>
      <c r="M858" s="56"/>
      <c r="N858" s="144" t="s">
        <v>20</v>
      </c>
      <c r="O858" s="56"/>
    </row>
    <row r="859" spans="2:15" ht="12.75">
      <c r="B859" s="154" t="s">
        <v>817</v>
      </c>
      <c r="C859" s="56"/>
      <c r="D859" s="154" t="s">
        <v>818</v>
      </c>
      <c r="E859" s="56"/>
      <c r="F859" s="56"/>
      <c r="G859" s="56"/>
      <c r="H859" s="56"/>
      <c r="I859" s="56"/>
      <c r="J859" s="151">
        <v>68240</v>
      </c>
      <c r="K859" s="56"/>
      <c r="L859" s="151">
        <v>0</v>
      </c>
      <c r="M859" s="56"/>
      <c r="N859" s="152">
        <v>0</v>
      </c>
      <c r="O859" s="56"/>
    </row>
    <row r="860" spans="2:15" ht="12.75">
      <c r="B860" s="147" t="s">
        <v>114</v>
      </c>
      <c r="C860" s="56"/>
      <c r="D860" s="56"/>
      <c r="E860" s="56"/>
      <c r="F860" s="56"/>
      <c r="G860" s="56"/>
      <c r="H860" s="56"/>
      <c r="I860" s="56"/>
      <c r="J860" s="148">
        <v>10236</v>
      </c>
      <c r="K860" s="56"/>
      <c r="L860" s="148">
        <v>0</v>
      </c>
      <c r="M860" s="56"/>
      <c r="N860" s="146">
        <v>0</v>
      </c>
      <c r="O860" s="56"/>
    </row>
    <row r="861" spans="2:15" ht="12.75">
      <c r="B861" s="147" t="s">
        <v>120</v>
      </c>
      <c r="C861" s="56"/>
      <c r="D861" s="56"/>
      <c r="E861" s="56"/>
      <c r="F861" s="56"/>
      <c r="G861" s="56"/>
      <c r="H861" s="56"/>
      <c r="I861" s="56"/>
      <c r="J861" s="148">
        <v>10236</v>
      </c>
      <c r="K861" s="56"/>
      <c r="L861" s="148">
        <v>0</v>
      </c>
      <c r="M861" s="56"/>
      <c r="N861" s="146">
        <v>0</v>
      </c>
      <c r="O861" s="56"/>
    </row>
    <row r="862" spans="2:15" ht="12.75">
      <c r="B862" s="142" t="s">
        <v>1305</v>
      </c>
      <c r="C862" s="56"/>
      <c r="D862" s="142" t="s">
        <v>1306</v>
      </c>
      <c r="E862" s="56"/>
      <c r="F862" s="56"/>
      <c r="G862" s="56"/>
      <c r="H862" s="56"/>
      <c r="I862" s="56"/>
      <c r="J862" s="143">
        <v>10236</v>
      </c>
      <c r="K862" s="56"/>
      <c r="L862" s="143">
        <v>0</v>
      </c>
      <c r="M862" s="56"/>
      <c r="N862" s="145">
        <v>0</v>
      </c>
      <c r="O862" s="56"/>
    </row>
    <row r="863" spans="2:15" ht="12.75">
      <c r="B863" s="71" t="s">
        <v>662</v>
      </c>
      <c r="C863" s="56"/>
      <c r="D863" s="71" t="s">
        <v>663</v>
      </c>
      <c r="E863" s="56"/>
      <c r="F863" s="56"/>
      <c r="G863" s="56"/>
      <c r="H863" s="56"/>
      <c r="I863" s="56"/>
      <c r="J863" s="141" t="s">
        <v>20</v>
      </c>
      <c r="K863" s="56"/>
      <c r="L863" s="141">
        <v>0</v>
      </c>
      <c r="M863" s="56"/>
      <c r="N863" s="144" t="s">
        <v>20</v>
      </c>
      <c r="O863" s="56"/>
    </row>
    <row r="864" spans="2:15" ht="12.75">
      <c r="B864" s="147" t="s">
        <v>175</v>
      </c>
      <c r="C864" s="56"/>
      <c r="D864" s="56"/>
      <c r="E864" s="56"/>
      <c r="F864" s="56"/>
      <c r="G864" s="56"/>
      <c r="H864" s="56"/>
      <c r="I864" s="56"/>
      <c r="J864" s="148">
        <v>58004</v>
      </c>
      <c r="K864" s="56"/>
      <c r="L864" s="148">
        <v>0</v>
      </c>
      <c r="M864" s="56"/>
      <c r="N864" s="146">
        <v>0</v>
      </c>
      <c r="O864" s="56"/>
    </row>
    <row r="865" spans="2:15" ht="12.75">
      <c r="B865" s="147" t="s">
        <v>197</v>
      </c>
      <c r="C865" s="56"/>
      <c r="D865" s="56"/>
      <c r="E865" s="56"/>
      <c r="F865" s="56"/>
      <c r="G865" s="56"/>
      <c r="H865" s="56"/>
      <c r="I865" s="56"/>
      <c r="J865" s="148">
        <v>58004</v>
      </c>
      <c r="K865" s="56"/>
      <c r="L865" s="148">
        <v>0</v>
      </c>
      <c r="M865" s="56"/>
      <c r="N865" s="146">
        <v>0</v>
      </c>
      <c r="O865" s="56"/>
    </row>
    <row r="866" spans="2:15" ht="12.75">
      <c r="B866" s="142" t="s">
        <v>1305</v>
      </c>
      <c r="C866" s="56"/>
      <c r="D866" s="142" t="s">
        <v>1306</v>
      </c>
      <c r="E866" s="56"/>
      <c r="F866" s="56"/>
      <c r="G866" s="56"/>
      <c r="H866" s="56"/>
      <c r="I866" s="56"/>
      <c r="J866" s="143">
        <v>58004</v>
      </c>
      <c r="K866" s="56"/>
      <c r="L866" s="143">
        <v>0</v>
      </c>
      <c r="M866" s="56"/>
      <c r="N866" s="145">
        <v>0</v>
      </c>
      <c r="O866" s="56"/>
    </row>
    <row r="867" spans="2:15" ht="12.75">
      <c r="B867" s="71" t="s">
        <v>662</v>
      </c>
      <c r="C867" s="56"/>
      <c r="D867" s="71" t="s">
        <v>663</v>
      </c>
      <c r="E867" s="56"/>
      <c r="F867" s="56"/>
      <c r="G867" s="56"/>
      <c r="H867" s="56"/>
      <c r="I867" s="56"/>
      <c r="J867" s="141" t="s">
        <v>20</v>
      </c>
      <c r="K867" s="56"/>
      <c r="L867" s="141">
        <v>0</v>
      </c>
      <c r="M867" s="56"/>
      <c r="N867" s="144" t="s">
        <v>20</v>
      </c>
      <c r="O867" s="56"/>
    </row>
    <row r="868" spans="2:15" ht="12.75">
      <c r="B868" s="154" t="s">
        <v>819</v>
      </c>
      <c r="C868" s="56"/>
      <c r="D868" s="154" t="s">
        <v>820</v>
      </c>
      <c r="E868" s="56"/>
      <c r="F868" s="56"/>
      <c r="G868" s="56"/>
      <c r="H868" s="56"/>
      <c r="I868" s="56"/>
      <c r="J868" s="151">
        <v>2500</v>
      </c>
      <c r="K868" s="56"/>
      <c r="L868" s="151">
        <v>2500</v>
      </c>
      <c r="M868" s="56"/>
      <c r="N868" s="152">
        <v>100</v>
      </c>
      <c r="O868" s="56"/>
    </row>
    <row r="869" spans="2:15" ht="12.75">
      <c r="B869" s="147" t="s">
        <v>114</v>
      </c>
      <c r="C869" s="56"/>
      <c r="D869" s="56"/>
      <c r="E869" s="56"/>
      <c r="F869" s="56"/>
      <c r="G869" s="56"/>
      <c r="H869" s="56"/>
      <c r="I869" s="56"/>
      <c r="J869" s="148">
        <v>375</v>
      </c>
      <c r="K869" s="56"/>
      <c r="L869" s="148">
        <v>375</v>
      </c>
      <c r="M869" s="56"/>
      <c r="N869" s="146">
        <v>100</v>
      </c>
      <c r="O869" s="56"/>
    </row>
    <row r="870" spans="2:15" ht="12.75">
      <c r="B870" s="147" t="s">
        <v>120</v>
      </c>
      <c r="C870" s="56"/>
      <c r="D870" s="56"/>
      <c r="E870" s="56"/>
      <c r="F870" s="56"/>
      <c r="G870" s="56"/>
      <c r="H870" s="56"/>
      <c r="I870" s="56"/>
      <c r="J870" s="148">
        <v>375</v>
      </c>
      <c r="K870" s="56"/>
      <c r="L870" s="148">
        <v>375</v>
      </c>
      <c r="M870" s="56"/>
      <c r="N870" s="146">
        <v>100</v>
      </c>
      <c r="O870" s="56"/>
    </row>
    <row r="871" spans="2:15" ht="12.75">
      <c r="B871" s="142" t="s">
        <v>1305</v>
      </c>
      <c r="C871" s="56"/>
      <c r="D871" s="142" t="s">
        <v>1306</v>
      </c>
      <c r="E871" s="56"/>
      <c r="F871" s="56"/>
      <c r="G871" s="56"/>
      <c r="H871" s="56"/>
      <c r="I871" s="56"/>
      <c r="J871" s="143">
        <v>375</v>
      </c>
      <c r="K871" s="56"/>
      <c r="L871" s="143">
        <v>375</v>
      </c>
      <c r="M871" s="56"/>
      <c r="N871" s="145">
        <v>100</v>
      </c>
      <c r="O871" s="56"/>
    </row>
    <row r="872" spans="2:15" ht="12.75">
      <c r="B872" s="71" t="s">
        <v>1311</v>
      </c>
      <c r="C872" s="56"/>
      <c r="D872" s="71" t="s">
        <v>1312</v>
      </c>
      <c r="E872" s="56"/>
      <c r="F872" s="56"/>
      <c r="G872" s="56"/>
      <c r="H872" s="56"/>
      <c r="I872" s="56"/>
      <c r="J872" s="141" t="s">
        <v>20</v>
      </c>
      <c r="K872" s="56"/>
      <c r="L872" s="141">
        <v>375</v>
      </c>
      <c r="M872" s="56"/>
      <c r="N872" s="144" t="s">
        <v>20</v>
      </c>
      <c r="O872" s="56"/>
    </row>
    <row r="873" spans="2:15" ht="12.75">
      <c r="B873" s="147" t="s">
        <v>175</v>
      </c>
      <c r="C873" s="56"/>
      <c r="D873" s="56"/>
      <c r="E873" s="56"/>
      <c r="F873" s="56"/>
      <c r="G873" s="56"/>
      <c r="H873" s="56"/>
      <c r="I873" s="56"/>
      <c r="J873" s="148">
        <v>2125</v>
      </c>
      <c r="K873" s="56"/>
      <c r="L873" s="148">
        <v>2125</v>
      </c>
      <c r="M873" s="56"/>
      <c r="N873" s="146">
        <v>100</v>
      </c>
      <c r="O873" s="56"/>
    </row>
    <row r="874" spans="2:15" ht="12.75">
      <c r="B874" s="147" t="s">
        <v>197</v>
      </c>
      <c r="C874" s="56"/>
      <c r="D874" s="56"/>
      <c r="E874" s="56"/>
      <c r="F874" s="56"/>
      <c r="G874" s="56"/>
      <c r="H874" s="56"/>
      <c r="I874" s="56"/>
      <c r="J874" s="148">
        <v>2125</v>
      </c>
      <c r="K874" s="56"/>
      <c r="L874" s="148">
        <v>2125</v>
      </c>
      <c r="M874" s="56"/>
      <c r="N874" s="146">
        <v>100</v>
      </c>
      <c r="O874" s="56"/>
    </row>
    <row r="875" spans="2:15" ht="12.75">
      <c r="B875" s="142" t="s">
        <v>1305</v>
      </c>
      <c r="C875" s="56"/>
      <c r="D875" s="142" t="s">
        <v>1306</v>
      </c>
      <c r="E875" s="56"/>
      <c r="F875" s="56"/>
      <c r="G875" s="56"/>
      <c r="H875" s="56"/>
      <c r="I875" s="56"/>
      <c r="J875" s="143">
        <v>2125</v>
      </c>
      <c r="K875" s="56"/>
      <c r="L875" s="143">
        <v>2125</v>
      </c>
      <c r="M875" s="56"/>
      <c r="N875" s="145">
        <v>100</v>
      </c>
      <c r="O875" s="56"/>
    </row>
    <row r="876" spans="2:15" ht="12.75">
      <c r="B876" s="71" t="s">
        <v>1311</v>
      </c>
      <c r="C876" s="56"/>
      <c r="D876" s="71" t="s">
        <v>1312</v>
      </c>
      <c r="E876" s="56"/>
      <c r="F876" s="56"/>
      <c r="G876" s="56"/>
      <c r="H876" s="56"/>
      <c r="I876" s="56"/>
      <c r="J876" s="141" t="s">
        <v>20</v>
      </c>
      <c r="K876" s="56"/>
      <c r="L876" s="141">
        <v>2125</v>
      </c>
      <c r="M876" s="56"/>
      <c r="N876" s="144" t="s">
        <v>20</v>
      </c>
      <c r="O876" s="56"/>
    </row>
    <row r="877" spans="2:15" ht="12.75">
      <c r="B877" s="154" t="s">
        <v>821</v>
      </c>
      <c r="C877" s="56"/>
      <c r="D877" s="154" t="s">
        <v>822</v>
      </c>
      <c r="E877" s="56"/>
      <c r="F877" s="56"/>
      <c r="G877" s="56"/>
      <c r="H877" s="56"/>
      <c r="I877" s="56"/>
      <c r="J877" s="151">
        <v>2870</v>
      </c>
      <c r="K877" s="56"/>
      <c r="L877" s="151">
        <v>2500</v>
      </c>
      <c r="M877" s="56"/>
      <c r="N877" s="152">
        <v>87.11</v>
      </c>
      <c r="O877" s="56"/>
    </row>
    <row r="878" spans="2:15" ht="12.75">
      <c r="B878" s="147" t="s">
        <v>114</v>
      </c>
      <c r="C878" s="56"/>
      <c r="D878" s="56"/>
      <c r="E878" s="56"/>
      <c r="F878" s="56"/>
      <c r="G878" s="56"/>
      <c r="H878" s="56"/>
      <c r="I878" s="56"/>
      <c r="J878" s="148">
        <v>745</v>
      </c>
      <c r="K878" s="56"/>
      <c r="L878" s="148">
        <v>375</v>
      </c>
      <c r="M878" s="56"/>
      <c r="N878" s="146">
        <v>50.34</v>
      </c>
      <c r="O878" s="56"/>
    </row>
    <row r="879" spans="2:15" ht="12.75">
      <c r="B879" s="147" t="s">
        <v>120</v>
      </c>
      <c r="C879" s="56"/>
      <c r="D879" s="56"/>
      <c r="E879" s="56"/>
      <c r="F879" s="56"/>
      <c r="G879" s="56"/>
      <c r="H879" s="56"/>
      <c r="I879" s="56"/>
      <c r="J879" s="148">
        <v>745</v>
      </c>
      <c r="K879" s="56"/>
      <c r="L879" s="148">
        <v>375</v>
      </c>
      <c r="M879" s="56"/>
      <c r="N879" s="146">
        <v>50.34</v>
      </c>
      <c r="O879" s="56"/>
    </row>
    <row r="880" spans="2:15" ht="12.75">
      <c r="B880" s="142" t="s">
        <v>1305</v>
      </c>
      <c r="C880" s="56"/>
      <c r="D880" s="142" t="s">
        <v>1306</v>
      </c>
      <c r="E880" s="56"/>
      <c r="F880" s="56"/>
      <c r="G880" s="56"/>
      <c r="H880" s="56"/>
      <c r="I880" s="56"/>
      <c r="J880" s="143">
        <v>745</v>
      </c>
      <c r="K880" s="56"/>
      <c r="L880" s="143">
        <v>375</v>
      </c>
      <c r="M880" s="56"/>
      <c r="N880" s="145">
        <v>50.34</v>
      </c>
      <c r="O880" s="56"/>
    </row>
    <row r="881" spans="2:15" ht="12.75">
      <c r="B881" s="71" t="s">
        <v>1311</v>
      </c>
      <c r="C881" s="56"/>
      <c r="D881" s="71" t="s">
        <v>1312</v>
      </c>
      <c r="E881" s="56"/>
      <c r="F881" s="56"/>
      <c r="G881" s="56"/>
      <c r="H881" s="56"/>
      <c r="I881" s="56"/>
      <c r="J881" s="141" t="s">
        <v>20</v>
      </c>
      <c r="K881" s="56"/>
      <c r="L881" s="141">
        <v>375</v>
      </c>
      <c r="M881" s="56"/>
      <c r="N881" s="144" t="s">
        <v>20</v>
      </c>
      <c r="O881" s="56"/>
    </row>
    <row r="882" spans="2:15" ht="12.75">
      <c r="B882" s="147" t="s">
        <v>175</v>
      </c>
      <c r="C882" s="56"/>
      <c r="D882" s="56"/>
      <c r="E882" s="56"/>
      <c r="F882" s="56"/>
      <c r="G882" s="56"/>
      <c r="H882" s="56"/>
      <c r="I882" s="56"/>
      <c r="J882" s="148">
        <v>2125</v>
      </c>
      <c r="K882" s="56"/>
      <c r="L882" s="148">
        <v>2125</v>
      </c>
      <c r="M882" s="56"/>
      <c r="N882" s="146">
        <v>100</v>
      </c>
      <c r="O882" s="56"/>
    </row>
    <row r="883" spans="2:15" ht="12.75">
      <c r="B883" s="147" t="s">
        <v>197</v>
      </c>
      <c r="C883" s="56"/>
      <c r="D883" s="56"/>
      <c r="E883" s="56"/>
      <c r="F883" s="56"/>
      <c r="G883" s="56"/>
      <c r="H883" s="56"/>
      <c r="I883" s="56"/>
      <c r="J883" s="148">
        <v>2125</v>
      </c>
      <c r="K883" s="56"/>
      <c r="L883" s="148">
        <v>2125</v>
      </c>
      <c r="M883" s="56"/>
      <c r="N883" s="146">
        <v>100</v>
      </c>
      <c r="O883" s="56"/>
    </row>
    <row r="884" spans="2:15" ht="12.75">
      <c r="B884" s="142" t="s">
        <v>1305</v>
      </c>
      <c r="C884" s="56"/>
      <c r="D884" s="142" t="s">
        <v>1306</v>
      </c>
      <c r="E884" s="56"/>
      <c r="F884" s="56"/>
      <c r="G884" s="56"/>
      <c r="H884" s="56"/>
      <c r="I884" s="56"/>
      <c r="J884" s="143">
        <v>2125</v>
      </c>
      <c r="K884" s="56"/>
      <c r="L884" s="143">
        <v>2125</v>
      </c>
      <c r="M884" s="56"/>
      <c r="N884" s="145">
        <v>100</v>
      </c>
      <c r="O884" s="56"/>
    </row>
    <row r="885" spans="2:15" ht="12.75">
      <c r="B885" s="71" t="s">
        <v>1311</v>
      </c>
      <c r="C885" s="56"/>
      <c r="D885" s="71" t="s">
        <v>1312</v>
      </c>
      <c r="E885" s="56"/>
      <c r="F885" s="56"/>
      <c r="G885" s="56"/>
      <c r="H885" s="56"/>
      <c r="I885" s="56"/>
      <c r="J885" s="141" t="s">
        <v>20</v>
      </c>
      <c r="K885" s="56"/>
      <c r="L885" s="141">
        <v>2125</v>
      </c>
      <c r="M885" s="56"/>
      <c r="N885" s="144" t="s">
        <v>20</v>
      </c>
      <c r="O885" s="56"/>
    </row>
    <row r="886" spans="2:15" ht="12.75">
      <c r="B886" s="154" t="s">
        <v>823</v>
      </c>
      <c r="C886" s="56"/>
      <c r="D886" s="154" t="s">
        <v>824</v>
      </c>
      <c r="E886" s="56"/>
      <c r="F886" s="56"/>
      <c r="G886" s="56"/>
      <c r="H886" s="56"/>
      <c r="I886" s="56"/>
      <c r="J886" s="151">
        <v>250000</v>
      </c>
      <c r="K886" s="56"/>
      <c r="L886" s="151">
        <v>0</v>
      </c>
      <c r="M886" s="56"/>
      <c r="N886" s="152">
        <v>0</v>
      </c>
      <c r="O886" s="56"/>
    </row>
    <row r="887" spans="2:15" ht="12.75">
      <c r="B887" s="147" t="s">
        <v>114</v>
      </c>
      <c r="C887" s="56"/>
      <c r="D887" s="56"/>
      <c r="E887" s="56"/>
      <c r="F887" s="56"/>
      <c r="G887" s="56"/>
      <c r="H887" s="56"/>
      <c r="I887" s="56"/>
      <c r="J887" s="148">
        <v>37500</v>
      </c>
      <c r="K887" s="56"/>
      <c r="L887" s="148">
        <v>0</v>
      </c>
      <c r="M887" s="56"/>
      <c r="N887" s="146">
        <v>0</v>
      </c>
      <c r="O887" s="56"/>
    </row>
    <row r="888" spans="2:15" ht="12.75">
      <c r="B888" s="147" t="s">
        <v>120</v>
      </c>
      <c r="C888" s="56"/>
      <c r="D888" s="56"/>
      <c r="E888" s="56"/>
      <c r="F888" s="56"/>
      <c r="G888" s="56"/>
      <c r="H888" s="56"/>
      <c r="I888" s="56"/>
      <c r="J888" s="148">
        <v>37500</v>
      </c>
      <c r="K888" s="56"/>
      <c r="L888" s="148">
        <v>0</v>
      </c>
      <c r="M888" s="56"/>
      <c r="N888" s="146">
        <v>0</v>
      </c>
      <c r="O888" s="56"/>
    </row>
    <row r="889" spans="2:15" ht="12.75">
      <c r="B889" s="142" t="s">
        <v>1305</v>
      </c>
      <c r="C889" s="56"/>
      <c r="D889" s="142" t="s">
        <v>1306</v>
      </c>
      <c r="E889" s="56"/>
      <c r="F889" s="56"/>
      <c r="G889" s="56"/>
      <c r="H889" s="56"/>
      <c r="I889" s="56"/>
      <c r="J889" s="143">
        <v>37500</v>
      </c>
      <c r="K889" s="56"/>
      <c r="L889" s="143">
        <v>0</v>
      </c>
      <c r="M889" s="56"/>
      <c r="N889" s="145">
        <v>0</v>
      </c>
      <c r="O889" s="56"/>
    </row>
    <row r="890" spans="2:15" ht="12.75">
      <c r="B890" s="71" t="s">
        <v>662</v>
      </c>
      <c r="C890" s="56"/>
      <c r="D890" s="71" t="s">
        <v>663</v>
      </c>
      <c r="E890" s="56"/>
      <c r="F890" s="56"/>
      <c r="G890" s="56"/>
      <c r="H890" s="56"/>
      <c r="I890" s="56"/>
      <c r="J890" s="141" t="s">
        <v>20</v>
      </c>
      <c r="K890" s="56"/>
      <c r="L890" s="141">
        <v>0</v>
      </c>
      <c r="M890" s="56"/>
      <c r="N890" s="144" t="s">
        <v>20</v>
      </c>
      <c r="O890" s="56"/>
    </row>
    <row r="891" spans="2:15" ht="12.75">
      <c r="B891" s="147" t="s">
        <v>175</v>
      </c>
      <c r="C891" s="56"/>
      <c r="D891" s="56"/>
      <c r="E891" s="56"/>
      <c r="F891" s="56"/>
      <c r="G891" s="56"/>
      <c r="H891" s="56"/>
      <c r="I891" s="56"/>
      <c r="J891" s="148">
        <v>212500</v>
      </c>
      <c r="K891" s="56"/>
      <c r="L891" s="148">
        <v>0</v>
      </c>
      <c r="M891" s="56"/>
      <c r="N891" s="146">
        <v>0</v>
      </c>
      <c r="O891" s="56"/>
    </row>
    <row r="892" spans="2:15" ht="12.75">
      <c r="B892" s="147" t="s">
        <v>197</v>
      </c>
      <c r="C892" s="56"/>
      <c r="D892" s="56"/>
      <c r="E892" s="56"/>
      <c r="F892" s="56"/>
      <c r="G892" s="56"/>
      <c r="H892" s="56"/>
      <c r="I892" s="56"/>
      <c r="J892" s="148">
        <v>212500</v>
      </c>
      <c r="K892" s="56"/>
      <c r="L892" s="148">
        <v>0</v>
      </c>
      <c r="M892" s="56"/>
      <c r="N892" s="146">
        <v>0</v>
      </c>
      <c r="O892" s="56"/>
    </row>
    <row r="893" spans="2:15" ht="12.75">
      <c r="B893" s="142" t="s">
        <v>1305</v>
      </c>
      <c r="C893" s="56"/>
      <c r="D893" s="142" t="s">
        <v>1306</v>
      </c>
      <c r="E893" s="56"/>
      <c r="F893" s="56"/>
      <c r="G893" s="56"/>
      <c r="H893" s="56"/>
      <c r="I893" s="56"/>
      <c r="J893" s="143">
        <v>212500</v>
      </c>
      <c r="K893" s="56"/>
      <c r="L893" s="143">
        <v>0</v>
      </c>
      <c r="M893" s="56"/>
      <c r="N893" s="145">
        <v>0</v>
      </c>
      <c r="O893" s="56"/>
    </row>
    <row r="894" spans="2:15" ht="12.75">
      <c r="B894" s="71" t="s">
        <v>662</v>
      </c>
      <c r="C894" s="56"/>
      <c r="D894" s="71" t="s">
        <v>663</v>
      </c>
      <c r="E894" s="56"/>
      <c r="F894" s="56"/>
      <c r="G894" s="56"/>
      <c r="H894" s="56"/>
      <c r="I894" s="56"/>
      <c r="J894" s="141" t="s">
        <v>20</v>
      </c>
      <c r="K894" s="56"/>
      <c r="L894" s="141">
        <v>0</v>
      </c>
      <c r="M894" s="56"/>
      <c r="N894" s="144" t="s">
        <v>20</v>
      </c>
      <c r="O894" s="56"/>
    </row>
    <row r="895" spans="2:15" ht="12.75">
      <c r="B895" s="154" t="s">
        <v>825</v>
      </c>
      <c r="C895" s="56"/>
      <c r="D895" s="154" t="s">
        <v>826</v>
      </c>
      <c r="E895" s="56"/>
      <c r="F895" s="56"/>
      <c r="G895" s="56"/>
      <c r="H895" s="56"/>
      <c r="I895" s="56"/>
      <c r="J895" s="151">
        <v>1000</v>
      </c>
      <c r="K895" s="56"/>
      <c r="L895" s="151">
        <v>1000</v>
      </c>
      <c r="M895" s="56"/>
      <c r="N895" s="152">
        <v>100</v>
      </c>
      <c r="O895" s="56"/>
    </row>
    <row r="896" spans="2:15" ht="12.75">
      <c r="B896" s="147" t="s">
        <v>114</v>
      </c>
      <c r="C896" s="56"/>
      <c r="D896" s="56"/>
      <c r="E896" s="56"/>
      <c r="F896" s="56"/>
      <c r="G896" s="56"/>
      <c r="H896" s="56"/>
      <c r="I896" s="56"/>
      <c r="J896" s="148">
        <v>150</v>
      </c>
      <c r="K896" s="56"/>
      <c r="L896" s="148">
        <v>150</v>
      </c>
      <c r="M896" s="56"/>
      <c r="N896" s="146">
        <v>100</v>
      </c>
      <c r="O896" s="56"/>
    </row>
    <row r="897" spans="2:15" ht="12.75">
      <c r="B897" s="147" t="s">
        <v>120</v>
      </c>
      <c r="C897" s="56"/>
      <c r="D897" s="56"/>
      <c r="E897" s="56"/>
      <c r="F897" s="56"/>
      <c r="G897" s="56"/>
      <c r="H897" s="56"/>
      <c r="I897" s="56"/>
      <c r="J897" s="148">
        <v>150</v>
      </c>
      <c r="K897" s="56"/>
      <c r="L897" s="148">
        <v>150</v>
      </c>
      <c r="M897" s="56"/>
      <c r="N897" s="146">
        <v>100</v>
      </c>
      <c r="O897" s="56"/>
    </row>
    <row r="898" spans="2:15" ht="12.75">
      <c r="B898" s="142" t="s">
        <v>1305</v>
      </c>
      <c r="C898" s="56"/>
      <c r="D898" s="142" t="s">
        <v>1306</v>
      </c>
      <c r="E898" s="56"/>
      <c r="F898" s="56"/>
      <c r="G898" s="56"/>
      <c r="H898" s="56"/>
      <c r="I898" s="56"/>
      <c r="J898" s="143">
        <v>150</v>
      </c>
      <c r="K898" s="56"/>
      <c r="L898" s="143">
        <v>150</v>
      </c>
      <c r="M898" s="56"/>
      <c r="N898" s="145">
        <v>100</v>
      </c>
      <c r="O898" s="56"/>
    </row>
    <row r="899" spans="2:15" ht="12.75">
      <c r="B899" s="71" t="s">
        <v>1311</v>
      </c>
      <c r="C899" s="56"/>
      <c r="D899" s="71" t="s">
        <v>1312</v>
      </c>
      <c r="E899" s="56"/>
      <c r="F899" s="56"/>
      <c r="G899" s="56"/>
      <c r="H899" s="56"/>
      <c r="I899" s="56"/>
      <c r="J899" s="141" t="s">
        <v>20</v>
      </c>
      <c r="K899" s="56"/>
      <c r="L899" s="141">
        <v>150</v>
      </c>
      <c r="M899" s="56"/>
      <c r="N899" s="144" t="s">
        <v>20</v>
      </c>
      <c r="O899" s="56"/>
    </row>
    <row r="900" spans="2:15" ht="12.75">
      <c r="B900" s="147" t="s">
        <v>175</v>
      </c>
      <c r="C900" s="56"/>
      <c r="D900" s="56"/>
      <c r="E900" s="56"/>
      <c r="F900" s="56"/>
      <c r="G900" s="56"/>
      <c r="H900" s="56"/>
      <c r="I900" s="56"/>
      <c r="J900" s="148">
        <v>850</v>
      </c>
      <c r="K900" s="56"/>
      <c r="L900" s="148">
        <v>850</v>
      </c>
      <c r="M900" s="56"/>
      <c r="N900" s="146">
        <v>100</v>
      </c>
      <c r="O900" s="56"/>
    </row>
    <row r="901" spans="2:15" ht="12.75">
      <c r="B901" s="147" t="s">
        <v>197</v>
      </c>
      <c r="C901" s="56"/>
      <c r="D901" s="56"/>
      <c r="E901" s="56"/>
      <c r="F901" s="56"/>
      <c r="G901" s="56"/>
      <c r="H901" s="56"/>
      <c r="I901" s="56"/>
      <c r="J901" s="148">
        <v>850</v>
      </c>
      <c r="K901" s="56"/>
      <c r="L901" s="148">
        <v>850</v>
      </c>
      <c r="M901" s="56"/>
      <c r="N901" s="146">
        <v>100</v>
      </c>
      <c r="O901" s="56"/>
    </row>
    <row r="902" spans="2:15" ht="12.75">
      <c r="B902" s="142" t="s">
        <v>1305</v>
      </c>
      <c r="C902" s="56"/>
      <c r="D902" s="142" t="s">
        <v>1306</v>
      </c>
      <c r="E902" s="56"/>
      <c r="F902" s="56"/>
      <c r="G902" s="56"/>
      <c r="H902" s="56"/>
      <c r="I902" s="56"/>
      <c r="J902" s="143">
        <v>850</v>
      </c>
      <c r="K902" s="56"/>
      <c r="L902" s="143">
        <v>850</v>
      </c>
      <c r="M902" s="56"/>
      <c r="N902" s="145">
        <v>100</v>
      </c>
      <c r="O902" s="56"/>
    </row>
    <row r="903" spans="2:15" ht="12.75">
      <c r="B903" s="71" t="s">
        <v>1311</v>
      </c>
      <c r="C903" s="56"/>
      <c r="D903" s="71" t="s">
        <v>1312</v>
      </c>
      <c r="E903" s="56"/>
      <c r="F903" s="56"/>
      <c r="G903" s="56"/>
      <c r="H903" s="56"/>
      <c r="I903" s="56"/>
      <c r="J903" s="141" t="s">
        <v>20</v>
      </c>
      <c r="K903" s="56"/>
      <c r="L903" s="141">
        <v>850</v>
      </c>
      <c r="M903" s="56"/>
      <c r="N903" s="144" t="s">
        <v>20</v>
      </c>
      <c r="O903" s="56"/>
    </row>
    <row r="904" spans="2:15" ht="12.75">
      <c r="B904" s="154" t="s">
        <v>827</v>
      </c>
      <c r="C904" s="56"/>
      <c r="D904" s="154" t="s">
        <v>828</v>
      </c>
      <c r="E904" s="56"/>
      <c r="F904" s="56"/>
      <c r="G904" s="56"/>
      <c r="H904" s="56"/>
      <c r="I904" s="56"/>
      <c r="J904" s="151">
        <v>46125</v>
      </c>
      <c r="K904" s="56"/>
      <c r="L904" s="151">
        <v>46125</v>
      </c>
      <c r="M904" s="56"/>
      <c r="N904" s="152">
        <v>100</v>
      </c>
      <c r="O904" s="56"/>
    </row>
    <row r="905" spans="2:15" ht="12.75">
      <c r="B905" s="147" t="s">
        <v>114</v>
      </c>
      <c r="C905" s="56"/>
      <c r="D905" s="56"/>
      <c r="E905" s="56"/>
      <c r="F905" s="56"/>
      <c r="G905" s="56"/>
      <c r="H905" s="56"/>
      <c r="I905" s="56"/>
      <c r="J905" s="148">
        <v>6919</v>
      </c>
      <c r="K905" s="56"/>
      <c r="L905" s="148">
        <v>6919</v>
      </c>
      <c r="M905" s="56"/>
      <c r="N905" s="146">
        <v>100</v>
      </c>
      <c r="O905" s="56"/>
    </row>
    <row r="906" spans="2:15" ht="12.75">
      <c r="B906" s="147" t="s">
        <v>120</v>
      </c>
      <c r="C906" s="56"/>
      <c r="D906" s="56"/>
      <c r="E906" s="56"/>
      <c r="F906" s="56"/>
      <c r="G906" s="56"/>
      <c r="H906" s="56"/>
      <c r="I906" s="56"/>
      <c r="J906" s="148">
        <v>6919</v>
      </c>
      <c r="K906" s="56"/>
      <c r="L906" s="148">
        <v>6919</v>
      </c>
      <c r="M906" s="56"/>
      <c r="N906" s="146">
        <v>100</v>
      </c>
      <c r="O906" s="56"/>
    </row>
    <row r="907" spans="2:15" ht="12.75">
      <c r="B907" s="142" t="s">
        <v>1305</v>
      </c>
      <c r="C907" s="56"/>
      <c r="D907" s="142" t="s">
        <v>1306</v>
      </c>
      <c r="E907" s="56"/>
      <c r="F907" s="56"/>
      <c r="G907" s="56"/>
      <c r="H907" s="56"/>
      <c r="I907" s="56"/>
      <c r="J907" s="143">
        <v>6919</v>
      </c>
      <c r="K907" s="56"/>
      <c r="L907" s="143">
        <v>6919</v>
      </c>
      <c r="M907" s="56"/>
      <c r="N907" s="145">
        <v>100</v>
      </c>
      <c r="O907" s="56"/>
    </row>
    <row r="908" spans="2:15" ht="12.75">
      <c r="B908" s="71" t="s">
        <v>662</v>
      </c>
      <c r="C908" s="56"/>
      <c r="D908" s="71" t="s">
        <v>663</v>
      </c>
      <c r="E908" s="56"/>
      <c r="F908" s="56"/>
      <c r="G908" s="56"/>
      <c r="H908" s="56"/>
      <c r="I908" s="56"/>
      <c r="J908" s="141" t="s">
        <v>20</v>
      </c>
      <c r="K908" s="56"/>
      <c r="L908" s="141">
        <v>6919</v>
      </c>
      <c r="M908" s="56"/>
      <c r="N908" s="144" t="s">
        <v>20</v>
      </c>
      <c r="O908" s="56"/>
    </row>
    <row r="909" spans="2:15" ht="12.75">
      <c r="B909" s="147" t="s">
        <v>175</v>
      </c>
      <c r="C909" s="56"/>
      <c r="D909" s="56"/>
      <c r="E909" s="56"/>
      <c r="F909" s="56"/>
      <c r="G909" s="56"/>
      <c r="H909" s="56"/>
      <c r="I909" s="56"/>
      <c r="J909" s="148">
        <v>39206</v>
      </c>
      <c r="K909" s="56"/>
      <c r="L909" s="148">
        <v>39206</v>
      </c>
      <c r="M909" s="56"/>
      <c r="N909" s="146">
        <v>100</v>
      </c>
      <c r="O909" s="56"/>
    </row>
    <row r="910" spans="2:15" ht="12.75">
      <c r="B910" s="147" t="s">
        <v>197</v>
      </c>
      <c r="C910" s="56"/>
      <c r="D910" s="56"/>
      <c r="E910" s="56"/>
      <c r="F910" s="56"/>
      <c r="G910" s="56"/>
      <c r="H910" s="56"/>
      <c r="I910" s="56"/>
      <c r="J910" s="148">
        <v>39206</v>
      </c>
      <c r="K910" s="56"/>
      <c r="L910" s="148">
        <v>39206</v>
      </c>
      <c r="M910" s="56"/>
      <c r="N910" s="146">
        <v>100</v>
      </c>
      <c r="O910" s="56"/>
    </row>
    <row r="911" spans="2:15" ht="12.75">
      <c r="B911" s="142" t="s">
        <v>1305</v>
      </c>
      <c r="C911" s="56"/>
      <c r="D911" s="142" t="s">
        <v>1306</v>
      </c>
      <c r="E911" s="56"/>
      <c r="F911" s="56"/>
      <c r="G911" s="56"/>
      <c r="H911" s="56"/>
      <c r="I911" s="56"/>
      <c r="J911" s="143">
        <v>39206</v>
      </c>
      <c r="K911" s="56"/>
      <c r="L911" s="143">
        <v>39206</v>
      </c>
      <c r="M911" s="56"/>
      <c r="N911" s="145">
        <v>100</v>
      </c>
      <c r="O911" s="56"/>
    </row>
    <row r="912" spans="2:15" ht="12.75">
      <c r="B912" s="71" t="s">
        <v>662</v>
      </c>
      <c r="C912" s="56"/>
      <c r="D912" s="71" t="s">
        <v>663</v>
      </c>
      <c r="E912" s="56"/>
      <c r="F912" s="56"/>
      <c r="G912" s="56"/>
      <c r="H912" s="56"/>
      <c r="I912" s="56"/>
      <c r="J912" s="141" t="s">
        <v>20</v>
      </c>
      <c r="K912" s="56"/>
      <c r="L912" s="141">
        <v>39206</v>
      </c>
      <c r="M912" s="56"/>
      <c r="N912" s="144" t="s">
        <v>20</v>
      </c>
      <c r="O912" s="56"/>
    </row>
    <row r="913" spans="2:15" ht="12.75">
      <c r="B913" s="154" t="s">
        <v>829</v>
      </c>
      <c r="C913" s="56"/>
      <c r="D913" s="154" t="s">
        <v>830</v>
      </c>
      <c r="E913" s="56"/>
      <c r="F913" s="56"/>
      <c r="G913" s="56"/>
      <c r="H913" s="56"/>
      <c r="I913" s="56"/>
      <c r="J913" s="151">
        <v>21251</v>
      </c>
      <c r="K913" s="56"/>
      <c r="L913" s="151">
        <v>0</v>
      </c>
      <c r="M913" s="56"/>
      <c r="N913" s="152">
        <v>0</v>
      </c>
      <c r="O913" s="56"/>
    </row>
    <row r="914" spans="2:15" ht="12.75">
      <c r="B914" s="147" t="s">
        <v>114</v>
      </c>
      <c r="C914" s="56"/>
      <c r="D914" s="56"/>
      <c r="E914" s="56"/>
      <c r="F914" s="56"/>
      <c r="G914" s="56"/>
      <c r="H914" s="56"/>
      <c r="I914" s="56"/>
      <c r="J914" s="148">
        <v>3188</v>
      </c>
      <c r="K914" s="56"/>
      <c r="L914" s="148">
        <v>0</v>
      </c>
      <c r="M914" s="56"/>
      <c r="N914" s="146">
        <v>0</v>
      </c>
      <c r="O914" s="56"/>
    </row>
    <row r="915" spans="2:15" ht="12.75">
      <c r="B915" s="147" t="s">
        <v>120</v>
      </c>
      <c r="C915" s="56"/>
      <c r="D915" s="56"/>
      <c r="E915" s="56"/>
      <c r="F915" s="56"/>
      <c r="G915" s="56"/>
      <c r="H915" s="56"/>
      <c r="I915" s="56"/>
      <c r="J915" s="148">
        <v>3188</v>
      </c>
      <c r="K915" s="56"/>
      <c r="L915" s="148">
        <v>0</v>
      </c>
      <c r="M915" s="56"/>
      <c r="N915" s="146">
        <v>0</v>
      </c>
      <c r="O915" s="56"/>
    </row>
    <row r="916" spans="2:15" ht="12.75">
      <c r="B916" s="142" t="s">
        <v>1305</v>
      </c>
      <c r="C916" s="56"/>
      <c r="D916" s="142" t="s">
        <v>1306</v>
      </c>
      <c r="E916" s="56"/>
      <c r="F916" s="56"/>
      <c r="G916" s="56"/>
      <c r="H916" s="56"/>
      <c r="I916" s="56"/>
      <c r="J916" s="143">
        <v>3188</v>
      </c>
      <c r="K916" s="56"/>
      <c r="L916" s="143">
        <v>0</v>
      </c>
      <c r="M916" s="56"/>
      <c r="N916" s="145">
        <v>0</v>
      </c>
      <c r="O916" s="56"/>
    </row>
    <row r="917" spans="2:15" ht="12.75">
      <c r="B917" s="71" t="s">
        <v>662</v>
      </c>
      <c r="C917" s="56"/>
      <c r="D917" s="71" t="s">
        <v>663</v>
      </c>
      <c r="E917" s="56"/>
      <c r="F917" s="56"/>
      <c r="G917" s="56"/>
      <c r="H917" s="56"/>
      <c r="I917" s="56"/>
      <c r="J917" s="141" t="s">
        <v>20</v>
      </c>
      <c r="K917" s="56"/>
      <c r="L917" s="141">
        <v>0</v>
      </c>
      <c r="M917" s="56"/>
      <c r="N917" s="144" t="s">
        <v>20</v>
      </c>
      <c r="O917" s="56"/>
    </row>
    <row r="918" spans="2:15" ht="12.75">
      <c r="B918" s="147" t="s">
        <v>175</v>
      </c>
      <c r="C918" s="56"/>
      <c r="D918" s="56"/>
      <c r="E918" s="56"/>
      <c r="F918" s="56"/>
      <c r="G918" s="56"/>
      <c r="H918" s="56"/>
      <c r="I918" s="56"/>
      <c r="J918" s="148">
        <v>18063</v>
      </c>
      <c r="K918" s="56"/>
      <c r="L918" s="148">
        <v>0</v>
      </c>
      <c r="M918" s="56"/>
      <c r="N918" s="146">
        <v>0</v>
      </c>
      <c r="O918" s="56"/>
    </row>
    <row r="919" spans="2:15" ht="12.75">
      <c r="B919" s="147" t="s">
        <v>197</v>
      </c>
      <c r="C919" s="56"/>
      <c r="D919" s="56"/>
      <c r="E919" s="56"/>
      <c r="F919" s="56"/>
      <c r="G919" s="56"/>
      <c r="H919" s="56"/>
      <c r="I919" s="56"/>
      <c r="J919" s="148">
        <v>18063</v>
      </c>
      <c r="K919" s="56"/>
      <c r="L919" s="148">
        <v>0</v>
      </c>
      <c r="M919" s="56"/>
      <c r="N919" s="146">
        <v>0</v>
      </c>
      <c r="O919" s="56"/>
    </row>
    <row r="920" spans="2:15" ht="12.75">
      <c r="B920" s="142" t="s">
        <v>1305</v>
      </c>
      <c r="C920" s="56"/>
      <c r="D920" s="142" t="s">
        <v>1306</v>
      </c>
      <c r="E920" s="56"/>
      <c r="F920" s="56"/>
      <c r="G920" s="56"/>
      <c r="H920" s="56"/>
      <c r="I920" s="56"/>
      <c r="J920" s="143">
        <v>18063</v>
      </c>
      <c r="K920" s="56"/>
      <c r="L920" s="143">
        <v>0</v>
      </c>
      <c r="M920" s="56"/>
      <c r="N920" s="145">
        <v>0</v>
      </c>
      <c r="O920" s="56"/>
    </row>
    <row r="921" spans="2:15" ht="12.75">
      <c r="B921" s="71" t="s">
        <v>662</v>
      </c>
      <c r="C921" s="56"/>
      <c r="D921" s="71" t="s">
        <v>663</v>
      </c>
      <c r="E921" s="56"/>
      <c r="F921" s="56"/>
      <c r="G921" s="56"/>
      <c r="H921" s="56"/>
      <c r="I921" s="56"/>
      <c r="J921" s="141" t="s">
        <v>20</v>
      </c>
      <c r="K921" s="56"/>
      <c r="L921" s="141">
        <v>0</v>
      </c>
      <c r="M921" s="56"/>
      <c r="N921" s="144" t="s">
        <v>20</v>
      </c>
      <c r="O921" s="56"/>
    </row>
    <row r="922" spans="2:15" ht="12.75">
      <c r="B922" s="154" t="s">
        <v>831</v>
      </c>
      <c r="C922" s="56"/>
      <c r="D922" s="154" t="s">
        <v>832</v>
      </c>
      <c r="E922" s="56"/>
      <c r="F922" s="56"/>
      <c r="G922" s="56"/>
      <c r="H922" s="56"/>
      <c r="I922" s="56"/>
      <c r="J922" s="151">
        <v>3400</v>
      </c>
      <c r="K922" s="56"/>
      <c r="L922" s="151">
        <v>3400</v>
      </c>
      <c r="M922" s="56"/>
      <c r="N922" s="152">
        <v>100</v>
      </c>
      <c r="O922" s="56"/>
    </row>
    <row r="923" spans="2:15" ht="12.75">
      <c r="B923" s="147" t="s">
        <v>114</v>
      </c>
      <c r="C923" s="56"/>
      <c r="D923" s="56"/>
      <c r="E923" s="56"/>
      <c r="F923" s="56"/>
      <c r="G923" s="56"/>
      <c r="H923" s="56"/>
      <c r="I923" s="56"/>
      <c r="J923" s="148">
        <v>510</v>
      </c>
      <c r="K923" s="56"/>
      <c r="L923" s="148">
        <v>510</v>
      </c>
      <c r="M923" s="56"/>
      <c r="N923" s="146">
        <v>100</v>
      </c>
      <c r="O923" s="56"/>
    </row>
    <row r="924" spans="2:15" ht="12.75">
      <c r="B924" s="147" t="s">
        <v>120</v>
      </c>
      <c r="C924" s="56"/>
      <c r="D924" s="56"/>
      <c r="E924" s="56"/>
      <c r="F924" s="56"/>
      <c r="G924" s="56"/>
      <c r="H924" s="56"/>
      <c r="I924" s="56"/>
      <c r="J924" s="148">
        <v>510</v>
      </c>
      <c r="K924" s="56"/>
      <c r="L924" s="148">
        <v>510</v>
      </c>
      <c r="M924" s="56"/>
      <c r="N924" s="146">
        <v>100</v>
      </c>
      <c r="O924" s="56"/>
    </row>
    <row r="925" spans="2:15" ht="12.75">
      <c r="B925" s="142" t="s">
        <v>1305</v>
      </c>
      <c r="C925" s="56"/>
      <c r="D925" s="142" t="s">
        <v>1306</v>
      </c>
      <c r="E925" s="56"/>
      <c r="F925" s="56"/>
      <c r="G925" s="56"/>
      <c r="H925" s="56"/>
      <c r="I925" s="56"/>
      <c r="J925" s="143">
        <v>510</v>
      </c>
      <c r="K925" s="56"/>
      <c r="L925" s="143">
        <v>510</v>
      </c>
      <c r="M925" s="56"/>
      <c r="N925" s="145">
        <v>100</v>
      </c>
      <c r="O925" s="56"/>
    </row>
    <row r="926" spans="2:15" ht="12.75">
      <c r="B926" s="71" t="s">
        <v>1311</v>
      </c>
      <c r="C926" s="56"/>
      <c r="D926" s="71" t="s">
        <v>1312</v>
      </c>
      <c r="E926" s="56"/>
      <c r="F926" s="56"/>
      <c r="G926" s="56"/>
      <c r="H926" s="56"/>
      <c r="I926" s="56"/>
      <c r="J926" s="141" t="s">
        <v>20</v>
      </c>
      <c r="K926" s="56"/>
      <c r="L926" s="141">
        <v>510</v>
      </c>
      <c r="M926" s="56"/>
      <c r="N926" s="144" t="s">
        <v>20</v>
      </c>
      <c r="O926" s="56"/>
    </row>
    <row r="927" spans="2:15" ht="12.75">
      <c r="B927" s="147" t="s">
        <v>175</v>
      </c>
      <c r="C927" s="56"/>
      <c r="D927" s="56"/>
      <c r="E927" s="56"/>
      <c r="F927" s="56"/>
      <c r="G927" s="56"/>
      <c r="H927" s="56"/>
      <c r="I927" s="56"/>
      <c r="J927" s="148">
        <v>2890</v>
      </c>
      <c r="K927" s="56"/>
      <c r="L927" s="148">
        <v>2890</v>
      </c>
      <c r="M927" s="56"/>
      <c r="N927" s="146">
        <v>100</v>
      </c>
      <c r="O927" s="56"/>
    </row>
    <row r="928" spans="2:15" ht="12.75">
      <c r="B928" s="147" t="s">
        <v>197</v>
      </c>
      <c r="C928" s="56"/>
      <c r="D928" s="56"/>
      <c r="E928" s="56"/>
      <c r="F928" s="56"/>
      <c r="G928" s="56"/>
      <c r="H928" s="56"/>
      <c r="I928" s="56"/>
      <c r="J928" s="148">
        <v>2890</v>
      </c>
      <c r="K928" s="56"/>
      <c r="L928" s="148">
        <v>2890</v>
      </c>
      <c r="M928" s="56"/>
      <c r="N928" s="146">
        <v>100</v>
      </c>
      <c r="O928" s="56"/>
    </row>
    <row r="929" spans="2:15" ht="12.75">
      <c r="B929" s="142" t="s">
        <v>1305</v>
      </c>
      <c r="C929" s="56"/>
      <c r="D929" s="142" t="s">
        <v>1306</v>
      </c>
      <c r="E929" s="56"/>
      <c r="F929" s="56"/>
      <c r="G929" s="56"/>
      <c r="H929" s="56"/>
      <c r="I929" s="56"/>
      <c r="J929" s="143">
        <v>2890</v>
      </c>
      <c r="K929" s="56"/>
      <c r="L929" s="143">
        <v>2890</v>
      </c>
      <c r="M929" s="56"/>
      <c r="N929" s="145">
        <v>100</v>
      </c>
      <c r="O929" s="56"/>
    </row>
    <row r="930" spans="2:15" ht="12.75">
      <c r="B930" s="71" t="s">
        <v>1311</v>
      </c>
      <c r="C930" s="56"/>
      <c r="D930" s="71" t="s">
        <v>1312</v>
      </c>
      <c r="E930" s="56"/>
      <c r="F930" s="56"/>
      <c r="G930" s="56"/>
      <c r="H930" s="56"/>
      <c r="I930" s="56"/>
      <c r="J930" s="141" t="s">
        <v>20</v>
      </c>
      <c r="K930" s="56"/>
      <c r="L930" s="141">
        <v>2890</v>
      </c>
      <c r="M930" s="56"/>
      <c r="N930" s="144" t="s">
        <v>20</v>
      </c>
      <c r="O930" s="56"/>
    </row>
    <row r="931" spans="2:15" ht="12.75">
      <c r="B931" s="154" t="s">
        <v>833</v>
      </c>
      <c r="C931" s="56"/>
      <c r="D931" s="154" t="s">
        <v>834</v>
      </c>
      <c r="E931" s="56"/>
      <c r="F931" s="56"/>
      <c r="G931" s="56"/>
      <c r="H931" s="56"/>
      <c r="I931" s="56"/>
      <c r="J931" s="151">
        <v>11250</v>
      </c>
      <c r="K931" s="56"/>
      <c r="L931" s="151">
        <v>0</v>
      </c>
      <c r="M931" s="56"/>
      <c r="N931" s="152">
        <v>0</v>
      </c>
      <c r="O931" s="56"/>
    </row>
    <row r="932" spans="2:15" ht="12.75">
      <c r="B932" s="147" t="s">
        <v>114</v>
      </c>
      <c r="C932" s="56"/>
      <c r="D932" s="56"/>
      <c r="E932" s="56"/>
      <c r="F932" s="56"/>
      <c r="G932" s="56"/>
      <c r="H932" s="56"/>
      <c r="I932" s="56"/>
      <c r="J932" s="148">
        <v>1687</v>
      </c>
      <c r="K932" s="56"/>
      <c r="L932" s="148">
        <v>0</v>
      </c>
      <c r="M932" s="56"/>
      <c r="N932" s="146">
        <v>0</v>
      </c>
      <c r="O932" s="56"/>
    </row>
    <row r="933" spans="2:15" ht="12.75">
      <c r="B933" s="147" t="s">
        <v>120</v>
      </c>
      <c r="C933" s="56"/>
      <c r="D933" s="56"/>
      <c r="E933" s="56"/>
      <c r="F933" s="56"/>
      <c r="G933" s="56"/>
      <c r="H933" s="56"/>
      <c r="I933" s="56"/>
      <c r="J933" s="148">
        <v>1687</v>
      </c>
      <c r="K933" s="56"/>
      <c r="L933" s="148">
        <v>0</v>
      </c>
      <c r="M933" s="56"/>
      <c r="N933" s="146">
        <v>0</v>
      </c>
      <c r="O933" s="56"/>
    </row>
    <row r="934" spans="2:15" ht="12.75">
      <c r="B934" s="142" t="s">
        <v>1305</v>
      </c>
      <c r="C934" s="56"/>
      <c r="D934" s="142" t="s">
        <v>1306</v>
      </c>
      <c r="E934" s="56"/>
      <c r="F934" s="56"/>
      <c r="G934" s="56"/>
      <c r="H934" s="56"/>
      <c r="I934" s="56"/>
      <c r="J934" s="143">
        <v>1687</v>
      </c>
      <c r="K934" s="56"/>
      <c r="L934" s="143">
        <v>0</v>
      </c>
      <c r="M934" s="56"/>
      <c r="N934" s="145">
        <v>0</v>
      </c>
      <c r="O934" s="56"/>
    </row>
    <row r="935" spans="2:15" ht="12.75">
      <c r="B935" s="71" t="s">
        <v>662</v>
      </c>
      <c r="C935" s="56"/>
      <c r="D935" s="71" t="s">
        <v>663</v>
      </c>
      <c r="E935" s="56"/>
      <c r="F935" s="56"/>
      <c r="G935" s="56"/>
      <c r="H935" s="56"/>
      <c r="I935" s="56"/>
      <c r="J935" s="141" t="s">
        <v>20</v>
      </c>
      <c r="K935" s="56"/>
      <c r="L935" s="141">
        <v>0</v>
      </c>
      <c r="M935" s="56"/>
      <c r="N935" s="144" t="s">
        <v>20</v>
      </c>
      <c r="O935" s="56"/>
    </row>
    <row r="936" spans="2:15" ht="12.75">
      <c r="B936" s="147" t="s">
        <v>175</v>
      </c>
      <c r="C936" s="56"/>
      <c r="D936" s="56"/>
      <c r="E936" s="56"/>
      <c r="F936" s="56"/>
      <c r="G936" s="56"/>
      <c r="H936" s="56"/>
      <c r="I936" s="56"/>
      <c r="J936" s="148">
        <v>9563</v>
      </c>
      <c r="K936" s="56"/>
      <c r="L936" s="148">
        <v>0</v>
      </c>
      <c r="M936" s="56"/>
      <c r="N936" s="146">
        <v>0</v>
      </c>
      <c r="O936" s="56"/>
    </row>
    <row r="937" spans="2:15" ht="12.75">
      <c r="B937" s="147" t="s">
        <v>197</v>
      </c>
      <c r="C937" s="56"/>
      <c r="D937" s="56"/>
      <c r="E937" s="56"/>
      <c r="F937" s="56"/>
      <c r="G937" s="56"/>
      <c r="H937" s="56"/>
      <c r="I937" s="56"/>
      <c r="J937" s="148">
        <v>9563</v>
      </c>
      <c r="K937" s="56"/>
      <c r="L937" s="148">
        <v>0</v>
      </c>
      <c r="M937" s="56"/>
      <c r="N937" s="146">
        <v>0</v>
      </c>
      <c r="O937" s="56"/>
    </row>
    <row r="938" spans="2:15" ht="12.75">
      <c r="B938" s="142" t="s">
        <v>1305</v>
      </c>
      <c r="C938" s="56"/>
      <c r="D938" s="142" t="s">
        <v>1306</v>
      </c>
      <c r="E938" s="56"/>
      <c r="F938" s="56"/>
      <c r="G938" s="56"/>
      <c r="H938" s="56"/>
      <c r="I938" s="56"/>
      <c r="J938" s="143">
        <v>9563</v>
      </c>
      <c r="K938" s="56"/>
      <c r="L938" s="143">
        <v>0</v>
      </c>
      <c r="M938" s="56"/>
      <c r="N938" s="145">
        <v>0</v>
      </c>
      <c r="O938" s="56"/>
    </row>
    <row r="939" spans="2:15" ht="12.75">
      <c r="B939" s="71" t="s">
        <v>662</v>
      </c>
      <c r="C939" s="56"/>
      <c r="D939" s="71" t="s">
        <v>663</v>
      </c>
      <c r="E939" s="56"/>
      <c r="F939" s="56"/>
      <c r="G939" s="56"/>
      <c r="H939" s="56"/>
      <c r="I939" s="56"/>
      <c r="J939" s="141" t="s">
        <v>20</v>
      </c>
      <c r="K939" s="56"/>
      <c r="L939" s="141">
        <v>0</v>
      </c>
      <c r="M939" s="56"/>
      <c r="N939" s="144" t="s">
        <v>20</v>
      </c>
      <c r="O939" s="56"/>
    </row>
    <row r="940" spans="2:15" ht="12.75">
      <c r="B940" s="154" t="s">
        <v>835</v>
      </c>
      <c r="C940" s="56"/>
      <c r="D940" s="154" t="s">
        <v>836</v>
      </c>
      <c r="E940" s="56"/>
      <c r="F940" s="56"/>
      <c r="G940" s="56"/>
      <c r="H940" s="56"/>
      <c r="I940" s="56"/>
      <c r="J940" s="151">
        <v>55000</v>
      </c>
      <c r="K940" s="56"/>
      <c r="L940" s="151">
        <v>0</v>
      </c>
      <c r="M940" s="56"/>
      <c r="N940" s="152">
        <v>0</v>
      </c>
      <c r="O940" s="56"/>
    </row>
    <row r="941" spans="2:15" ht="12.75">
      <c r="B941" s="147" t="s">
        <v>114</v>
      </c>
      <c r="C941" s="56"/>
      <c r="D941" s="56"/>
      <c r="E941" s="56"/>
      <c r="F941" s="56"/>
      <c r="G941" s="56"/>
      <c r="H941" s="56"/>
      <c r="I941" s="56"/>
      <c r="J941" s="148">
        <v>55000</v>
      </c>
      <c r="K941" s="56"/>
      <c r="L941" s="148">
        <v>0</v>
      </c>
      <c r="M941" s="56"/>
      <c r="N941" s="146">
        <v>0</v>
      </c>
      <c r="O941" s="56"/>
    </row>
    <row r="942" spans="2:15" ht="12.75">
      <c r="B942" s="147" t="s">
        <v>120</v>
      </c>
      <c r="C942" s="56"/>
      <c r="D942" s="56"/>
      <c r="E942" s="56"/>
      <c r="F942" s="56"/>
      <c r="G942" s="56"/>
      <c r="H942" s="56"/>
      <c r="I942" s="56"/>
      <c r="J942" s="148">
        <v>55000</v>
      </c>
      <c r="K942" s="56"/>
      <c r="L942" s="148">
        <v>0</v>
      </c>
      <c r="M942" s="56"/>
      <c r="N942" s="146">
        <v>0</v>
      </c>
      <c r="O942" s="56"/>
    </row>
    <row r="943" spans="2:15" ht="12.75">
      <c r="B943" s="142" t="s">
        <v>1305</v>
      </c>
      <c r="C943" s="56"/>
      <c r="D943" s="142" t="s">
        <v>1306</v>
      </c>
      <c r="E943" s="56"/>
      <c r="F943" s="56"/>
      <c r="G943" s="56"/>
      <c r="H943" s="56"/>
      <c r="I943" s="56"/>
      <c r="J943" s="143">
        <v>55000</v>
      </c>
      <c r="K943" s="56"/>
      <c r="L943" s="143">
        <v>0</v>
      </c>
      <c r="M943" s="56"/>
      <c r="N943" s="145">
        <v>0</v>
      </c>
      <c r="O943" s="56"/>
    </row>
    <row r="944" spans="2:15" ht="12.75">
      <c r="B944" s="71" t="s">
        <v>662</v>
      </c>
      <c r="C944" s="56"/>
      <c r="D944" s="71" t="s">
        <v>663</v>
      </c>
      <c r="E944" s="56"/>
      <c r="F944" s="56"/>
      <c r="G944" s="56"/>
      <c r="H944" s="56"/>
      <c r="I944" s="56"/>
      <c r="J944" s="141" t="s">
        <v>20</v>
      </c>
      <c r="K944" s="56"/>
      <c r="L944" s="141">
        <v>0</v>
      </c>
      <c r="M944" s="56"/>
      <c r="N944" s="144" t="s">
        <v>20</v>
      </c>
      <c r="O944" s="56"/>
    </row>
    <row r="945" spans="2:15" ht="12.75">
      <c r="B945" s="154" t="s">
        <v>837</v>
      </c>
      <c r="C945" s="56"/>
      <c r="D945" s="154" t="s">
        <v>838</v>
      </c>
      <c r="E945" s="56"/>
      <c r="F945" s="56"/>
      <c r="G945" s="56"/>
      <c r="H945" s="56"/>
      <c r="I945" s="56"/>
      <c r="J945" s="151">
        <v>695000</v>
      </c>
      <c r="K945" s="56"/>
      <c r="L945" s="151">
        <v>62650</v>
      </c>
      <c r="M945" s="56"/>
      <c r="N945" s="152">
        <v>9.01</v>
      </c>
      <c r="O945" s="56"/>
    </row>
    <row r="946" spans="2:15" ht="12.75">
      <c r="B946" s="147" t="s">
        <v>114</v>
      </c>
      <c r="C946" s="56"/>
      <c r="D946" s="56"/>
      <c r="E946" s="56"/>
      <c r="F946" s="56"/>
      <c r="G946" s="56"/>
      <c r="H946" s="56"/>
      <c r="I946" s="56"/>
      <c r="J946" s="148">
        <v>401750</v>
      </c>
      <c r="K946" s="56"/>
      <c r="L946" s="148">
        <v>62650</v>
      </c>
      <c r="M946" s="56"/>
      <c r="N946" s="146">
        <v>15.59</v>
      </c>
      <c r="O946" s="56"/>
    </row>
    <row r="947" spans="2:15" ht="12.75">
      <c r="B947" s="147" t="s">
        <v>120</v>
      </c>
      <c r="C947" s="56"/>
      <c r="D947" s="56"/>
      <c r="E947" s="56"/>
      <c r="F947" s="56"/>
      <c r="G947" s="56"/>
      <c r="H947" s="56"/>
      <c r="I947" s="56"/>
      <c r="J947" s="148">
        <v>401750</v>
      </c>
      <c r="K947" s="56"/>
      <c r="L947" s="148">
        <v>62650</v>
      </c>
      <c r="M947" s="56"/>
      <c r="N947" s="146">
        <v>15.59</v>
      </c>
      <c r="O947" s="56"/>
    </row>
    <row r="948" spans="2:15" ht="12.75">
      <c r="B948" s="142" t="s">
        <v>1305</v>
      </c>
      <c r="C948" s="56"/>
      <c r="D948" s="142" t="s">
        <v>1306</v>
      </c>
      <c r="E948" s="56"/>
      <c r="F948" s="56"/>
      <c r="G948" s="56"/>
      <c r="H948" s="56"/>
      <c r="I948" s="56"/>
      <c r="J948" s="143">
        <v>100000</v>
      </c>
      <c r="K948" s="56"/>
      <c r="L948" s="143">
        <v>62650</v>
      </c>
      <c r="M948" s="56"/>
      <c r="N948" s="145">
        <v>62.65</v>
      </c>
      <c r="O948" s="56"/>
    </row>
    <row r="949" spans="2:15" ht="12.75">
      <c r="B949" s="71" t="s">
        <v>662</v>
      </c>
      <c r="C949" s="56"/>
      <c r="D949" s="71" t="s">
        <v>663</v>
      </c>
      <c r="E949" s="56"/>
      <c r="F949" s="56"/>
      <c r="G949" s="56"/>
      <c r="H949" s="56"/>
      <c r="I949" s="56"/>
      <c r="J949" s="141" t="s">
        <v>20</v>
      </c>
      <c r="K949" s="56"/>
      <c r="L949" s="141">
        <v>62650</v>
      </c>
      <c r="M949" s="56"/>
      <c r="N949" s="144" t="s">
        <v>20</v>
      </c>
      <c r="O949" s="56"/>
    </row>
    <row r="950" spans="2:15" ht="12.75">
      <c r="B950" s="142" t="s">
        <v>698</v>
      </c>
      <c r="C950" s="56"/>
      <c r="D950" s="142" t="s">
        <v>699</v>
      </c>
      <c r="E950" s="56"/>
      <c r="F950" s="56"/>
      <c r="G950" s="56"/>
      <c r="H950" s="56"/>
      <c r="I950" s="56"/>
      <c r="J950" s="143">
        <v>301750</v>
      </c>
      <c r="K950" s="56"/>
      <c r="L950" s="143">
        <v>0</v>
      </c>
      <c r="M950" s="56"/>
      <c r="N950" s="145">
        <v>0</v>
      </c>
      <c r="O950" s="56"/>
    </row>
    <row r="951" spans="2:15" ht="12.75">
      <c r="B951" s="71" t="s">
        <v>700</v>
      </c>
      <c r="C951" s="56"/>
      <c r="D951" s="71" t="s">
        <v>701</v>
      </c>
      <c r="E951" s="56"/>
      <c r="F951" s="56"/>
      <c r="G951" s="56"/>
      <c r="H951" s="56"/>
      <c r="I951" s="56"/>
      <c r="J951" s="141" t="s">
        <v>20</v>
      </c>
      <c r="K951" s="56"/>
      <c r="L951" s="141">
        <v>0</v>
      </c>
      <c r="M951" s="56"/>
      <c r="N951" s="144" t="s">
        <v>20</v>
      </c>
      <c r="O951" s="56"/>
    </row>
    <row r="952" spans="2:15" ht="12.75">
      <c r="B952" s="147" t="s">
        <v>175</v>
      </c>
      <c r="C952" s="56"/>
      <c r="D952" s="56"/>
      <c r="E952" s="56"/>
      <c r="F952" s="56"/>
      <c r="G952" s="56"/>
      <c r="H952" s="56"/>
      <c r="I952" s="56"/>
      <c r="J952" s="148">
        <v>293250</v>
      </c>
      <c r="K952" s="56"/>
      <c r="L952" s="148">
        <v>0</v>
      </c>
      <c r="M952" s="56"/>
      <c r="N952" s="146">
        <v>0</v>
      </c>
      <c r="O952" s="56"/>
    </row>
    <row r="953" spans="2:15" ht="12.75">
      <c r="B953" s="147" t="s">
        <v>197</v>
      </c>
      <c r="C953" s="56"/>
      <c r="D953" s="56"/>
      <c r="E953" s="56"/>
      <c r="F953" s="56"/>
      <c r="G953" s="56"/>
      <c r="H953" s="56"/>
      <c r="I953" s="56"/>
      <c r="J953" s="148">
        <v>293250</v>
      </c>
      <c r="K953" s="56"/>
      <c r="L953" s="148">
        <v>0</v>
      </c>
      <c r="M953" s="56"/>
      <c r="N953" s="146">
        <v>0</v>
      </c>
      <c r="O953" s="56"/>
    </row>
    <row r="954" spans="2:15" ht="12.75">
      <c r="B954" s="142" t="s">
        <v>698</v>
      </c>
      <c r="C954" s="56"/>
      <c r="D954" s="142" t="s">
        <v>699</v>
      </c>
      <c r="E954" s="56"/>
      <c r="F954" s="56"/>
      <c r="G954" s="56"/>
      <c r="H954" s="56"/>
      <c r="I954" s="56"/>
      <c r="J954" s="143">
        <v>293250</v>
      </c>
      <c r="K954" s="56"/>
      <c r="L954" s="143">
        <v>0</v>
      </c>
      <c r="M954" s="56"/>
      <c r="N954" s="145">
        <v>0</v>
      </c>
      <c r="O954" s="56"/>
    </row>
    <row r="955" spans="2:15" ht="12.75">
      <c r="B955" s="71" t="s">
        <v>700</v>
      </c>
      <c r="C955" s="56"/>
      <c r="D955" s="71" t="s">
        <v>701</v>
      </c>
      <c r="E955" s="56"/>
      <c r="F955" s="56"/>
      <c r="G955" s="56"/>
      <c r="H955" s="56"/>
      <c r="I955" s="56"/>
      <c r="J955" s="141" t="s">
        <v>20</v>
      </c>
      <c r="K955" s="56"/>
      <c r="L955" s="141">
        <v>0</v>
      </c>
      <c r="M955" s="56"/>
      <c r="N955" s="144" t="s">
        <v>20</v>
      </c>
      <c r="O955" s="56"/>
    </row>
    <row r="956" spans="2:15" ht="12.75">
      <c r="B956" s="154" t="s">
        <v>839</v>
      </c>
      <c r="C956" s="56"/>
      <c r="D956" s="154" t="s">
        <v>840</v>
      </c>
      <c r="E956" s="56"/>
      <c r="F956" s="56"/>
      <c r="G956" s="56"/>
      <c r="H956" s="56"/>
      <c r="I956" s="56"/>
      <c r="J956" s="151">
        <v>358260</v>
      </c>
      <c r="K956" s="56"/>
      <c r="L956" s="151">
        <v>341200</v>
      </c>
      <c r="M956" s="56"/>
      <c r="N956" s="152">
        <v>95.24</v>
      </c>
      <c r="O956" s="56"/>
    </row>
    <row r="957" spans="2:15" ht="12.75">
      <c r="B957" s="147" t="s">
        <v>114</v>
      </c>
      <c r="C957" s="56"/>
      <c r="D957" s="56"/>
      <c r="E957" s="56"/>
      <c r="F957" s="56"/>
      <c r="G957" s="56"/>
      <c r="H957" s="56"/>
      <c r="I957" s="56"/>
      <c r="J957" s="148">
        <v>53739</v>
      </c>
      <c r="K957" s="56"/>
      <c r="L957" s="148">
        <v>51180</v>
      </c>
      <c r="M957" s="56"/>
      <c r="N957" s="146">
        <v>95.24</v>
      </c>
      <c r="O957" s="56"/>
    </row>
    <row r="958" spans="2:15" ht="12.75">
      <c r="B958" s="147" t="s">
        <v>120</v>
      </c>
      <c r="C958" s="56"/>
      <c r="D958" s="56"/>
      <c r="E958" s="56"/>
      <c r="F958" s="56"/>
      <c r="G958" s="56"/>
      <c r="H958" s="56"/>
      <c r="I958" s="56"/>
      <c r="J958" s="148">
        <v>53739</v>
      </c>
      <c r="K958" s="56"/>
      <c r="L958" s="148">
        <v>51180</v>
      </c>
      <c r="M958" s="56"/>
      <c r="N958" s="146">
        <v>95.24</v>
      </c>
      <c r="O958" s="56"/>
    </row>
    <row r="959" spans="2:15" ht="12.75">
      <c r="B959" s="142" t="s">
        <v>698</v>
      </c>
      <c r="C959" s="56"/>
      <c r="D959" s="142" t="s">
        <v>699</v>
      </c>
      <c r="E959" s="56"/>
      <c r="F959" s="56"/>
      <c r="G959" s="56"/>
      <c r="H959" s="56"/>
      <c r="I959" s="56"/>
      <c r="J959" s="143">
        <v>53739</v>
      </c>
      <c r="K959" s="56"/>
      <c r="L959" s="143">
        <v>51180</v>
      </c>
      <c r="M959" s="56"/>
      <c r="N959" s="145">
        <v>95.24</v>
      </c>
      <c r="O959" s="56"/>
    </row>
    <row r="960" spans="2:15" ht="12.75">
      <c r="B960" s="71" t="s">
        <v>700</v>
      </c>
      <c r="C960" s="56"/>
      <c r="D960" s="71" t="s">
        <v>701</v>
      </c>
      <c r="E960" s="56"/>
      <c r="F960" s="56"/>
      <c r="G960" s="56"/>
      <c r="H960" s="56"/>
      <c r="I960" s="56"/>
      <c r="J960" s="141" t="s">
        <v>20</v>
      </c>
      <c r="K960" s="56"/>
      <c r="L960" s="141">
        <v>51180</v>
      </c>
      <c r="M960" s="56"/>
      <c r="N960" s="144" t="s">
        <v>20</v>
      </c>
      <c r="O960" s="56"/>
    </row>
    <row r="961" spans="2:15" ht="12.75">
      <c r="B961" s="147" t="s">
        <v>175</v>
      </c>
      <c r="C961" s="56"/>
      <c r="D961" s="56"/>
      <c r="E961" s="56"/>
      <c r="F961" s="56"/>
      <c r="G961" s="56"/>
      <c r="H961" s="56"/>
      <c r="I961" s="56"/>
      <c r="J961" s="148">
        <v>304521</v>
      </c>
      <c r="K961" s="56"/>
      <c r="L961" s="148">
        <v>290020</v>
      </c>
      <c r="M961" s="56"/>
      <c r="N961" s="146">
        <v>95.24</v>
      </c>
      <c r="O961" s="56"/>
    </row>
    <row r="962" spans="2:15" ht="12.75">
      <c r="B962" s="147" t="s">
        <v>197</v>
      </c>
      <c r="C962" s="56"/>
      <c r="D962" s="56"/>
      <c r="E962" s="56"/>
      <c r="F962" s="56"/>
      <c r="G962" s="56"/>
      <c r="H962" s="56"/>
      <c r="I962" s="56"/>
      <c r="J962" s="148">
        <v>304521</v>
      </c>
      <c r="K962" s="56"/>
      <c r="L962" s="148">
        <v>290020</v>
      </c>
      <c r="M962" s="56"/>
      <c r="N962" s="146">
        <v>95.24</v>
      </c>
      <c r="O962" s="56"/>
    </row>
    <row r="963" spans="2:15" ht="12.75">
      <c r="B963" s="142" t="s">
        <v>698</v>
      </c>
      <c r="C963" s="56"/>
      <c r="D963" s="142" t="s">
        <v>699</v>
      </c>
      <c r="E963" s="56"/>
      <c r="F963" s="56"/>
      <c r="G963" s="56"/>
      <c r="H963" s="56"/>
      <c r="I963" s="56"/>
      <c r="J963" s="143">
        <v>304521</v>
      </c>
      <c r="K963" s="56"/>
      <c r="L963" s="143">
        <v>290020</v>
      </c>
      <c r="M963" s="56"/>
      <c r="N963" s="145">
        <v>95.24</v>
      </c>
      <c r="O963" s="56"/>
    </row>
    <row r="964" spans="2:15" ht="12.75">
      <c r="B964" s="71" t="s">
        <v>700</v>
      </c>
      <c r="C964" s="56"/>
      <c r="D964" s="71" t="s">
        <v>701</v>
      </c>
      <c r="E964" s="56"/>
      <c r="F964" s="56"/>
      <c r="G964" s="56"/>
      <c r="H964" s="56"/>
      <c r="I964" s="56"/>
      <c r="J964" s="141" t="s">
        <v>20</v>
      </c>
      <c r="K964" s="56"/>
      <c r="L964" s="141">
        <v>290020</v>
      </c>
      <c r="M964" s="56"/>
      <c r="N964" s="144" t="s">
        <v>20</v>
      </c>
      <c r="O964" s="56"/>
    </row>
    <row r="965" spans="2:15" ht="12.75">
      <c r="B965" s="154" t="s">
        <v>841</v>
      </c>
      <c r="C965" s="56"/>
      <c r="D965" s="154" t="s">
        <v>842</v>
      </c>
      <c r="E965" s="56"/>
      <c r="F965" s="56"/>
      <c r="G965" s="56"/>
      <c r="H965" s="56"/>
      <c r="I965" s="56"/>
      <c r="J965" s="151">
        <v>375000</v>
      </c>
      <c r="K965" s="56"/>
      <c r="L965" s="151">
        <v>0</v>
      </c>
      <c r="M965" s="56"/>
      <c r="N965" s="152">
        <v>0</v>
      </c>
      <c r="O965" s="56"/>
    </row>
    <row r="966" spans="2:15" ht="12.75">
      <c r="B966" s="147" t="s">
        <v>114</v>
      </c>
      <c r="C966" s="56"/>
      <c r="D966" s="56"/>
      <c r="E966" s="56"/>
      <c r="F966" s="56"/>
      <c r="G966" s="56"/>
      <c r="H966" s="56"/>
      <c r="I966" s="56"/>
      <c r="J966" s="148">
        <v>56250</v>
      </c>
      <c r="K966" s="56"/>
      <c r="L966" s="148">
        <v>0</v>
      </c>
      <c r="M966" s="56"/>
      <c r="N966" s="146">
        <v>0</v>
      </c>
      <c r="O966" s="56"/>
    </row>
    <row r="967" spans="2:15" ht="12.75">
      <c r="B967" s="147" t="s">
        <v>120</v>
      </c>
      <c r="C967" s="56"/>
      <c r="D967" s="56"/>
      <c r="E967" s="56"/>
      <c r="F967" s="56"/>
      <c r="G967" s="56"/>
      <c r="H967" s="56"/>
      <c r="I967" s="56"/>
      <c r="J967" s="148">
        <v>56250</v>
      </c>
      <c r="K967" s="56"/>
      <c r="L967" s="148">
        <v>0</v>
      </c>
      <c r="M967" s="56"/>
      <c r="N967" s="146">
        <v>0</v>
      </c>
      <c r="O967" s="56"/>
    </row>
    <row r="968" spans="2:15" ht="12.75">
      <c r="B968" s="142" t="s">
        <v>698</v>
      </c>
      <c r="C968" s="56"/>
      <c r="D968" s="142" t="s">
        <v>699</v>
      </c>
      <c r="E968" s="56"/>
      <c r="F968" s="56"/>
      <c r="G968" s="56"/>
      <c r="H968" s="56"/>
      <c r="I968" s="56"/>
      <c r="J968" s="143">
        <v>56250</v>
      </c>
      <c r="K968" s="56"/>
      <c r="L968" s="143">
        <v>0</v>
      </c>
      <c r="M968" s="56"/>
      <c r="N968" s="145">
        <v>0</v>
      </c>
      <c r="O968" s="56"/>
    </row>
    <row r="969" spans="2:15" ht="12.75">
      <c r="B969" s="71" t="s">
        <v>700</v>
      </c>
      <c r="C969" s="56"/>
      <c r="D969" s="71" t="s">
        <v>701</v>
      </c>
      <c r="E969" s="56"/>
      <c r="F969" s="56"/>
      <c r="G969" s="56"/>
      <c r="H969" s="56"/>
      <c r="I969" s="56"/>
      <c r="J969" s="141" t="s">
        <v>20</v>
      </c>
      <c r="K969" s="56"/>
      <c r="L969" s="141">
        <v>0</v>
      </c>
      <c r="M969" s="56"/>
      <c r="N969" s="144" t="s">
        <v>20</v>
      </c>
      <c r="O969" s="56"/>
    </row>
    <row r="970" spans="2:15" ht="12.75">
      <c r="B970" s="147" t="s">
        <v>175</v>
      </c>
      <c r="C970" s="56"/>
      <c r="D970" s="56"/>
      <c r="E970" s="56"/>
      <c r="F970" s="56"/>
      <c r="G970" s="56"/>
      <c r="H970" s="56"/>
      <c r="I970" s="56"/>
      <c r="J970" s="148">
        <v>318750</v>
      </c>
      <c r="K970" s="56"/>
      <c r="L970" s="148">
        <v>0</v>
      </c>
      <c r="M970" s="56"/>
      <c r="N970" s="146">
        <v>0</v>
      </c>
      <c r="O970" s="56"/>
    </row>
    <row r="971" spans="2:15" ht="12.75">
      <c r="B971" s="147" t="s">
        <v>197</v>
      </c>
      <c r="C971" s="56"/>
      <c r="D971" s="56"/>
      <c r="E971" s="56"/>
      <c r="F971" s="56"/>
      <c r="G971" s="56"/>
      <c r="H971" s="56"/>
      <c r="I971" s="56"/>
      <c r="J971" s="148">
        <v>318750</v>
      </c>
      <c r="K971" s="56"/>
      <c r="L971" s="148">
        <v>0</v>
      </c>
      <c r="M971" s="56"/>
      <c r="N971" s="146">
        <v>0</v>
      </c>
      <c r="O971" s="56"/>
    </row>
    <row r="972" spans="2:15" ht="12.75">
      <c r="B972" s="142" t="s">
        <v>698</v>
      </c>
      <c r="C972" s="56"/>
      <c r="D972" s="142" t="s">
        <v>699</v>
      </c>
      <c r="E972" s="56"/>
      <c r="F972" s="56"/>
      <c r="G972" s="56"/>
      <c r="H972" s="56"/>
      <c r="I972" s="56"/>
      <c r="J972" s="143">
        <v>318750</v>
      </c>
      <c r="K972" s="56"/>
      <c r="L972" s="143">
        <v>0</v>
      </c>
      <c r="M972" s="56"/>
      <c r="N972" s="145">
        <v>0</v>
      </c>
      <c r="O972" s="56"/>
    </row>
    <row r="973" spans="2:15" ht="12.75">
      <c r="B973" s="71" t="s">
        <v>700</v>
      </c>
      <c r="C973" s="56"/>
      <c r="D973" s="71" t="s">
        <v>701</v>
      </c>
      <c r="E973" s="56"/>
      <c r="F973" s="56"/>
      <c r="G973" s="56"/>
      <c r="H973" s="56"/>
      <c r="I973" s="56"/>
      <c r="J973" s="141" t="s">
        <v>20</v>
      </c>
      <c r="K973" s="56"/>
      <c r="L973" s="141">
        <v>0</v>
      </c>
      <c r="M973" s="56"/>
      <c r="N973" s="144" t="s">
        <v>20</v>
      </c>
      <c r="O973" s="56"/>
    </row>
    <row r="974" spans="2:15" ht="12.75">
      <c r="B974" s="154" t="s">
        <v>843</v>
      </c>
      <c r="C974" s="56"/>
      <c r="D974" s="154" t="s">
        <v>844</v>
      </c>
      <c r="E974" s="56"/>
      <c r="F974" s="56"/>
      <c r="G974" s="56"/>
      <c r="H974" s="56"/>
      <c r="I974" s="56"/>
      <c r="J974" s="151">
        <v>30000</v>
      </c>
      <c r="K974" s="56"/>
      <c r="L974" s="151">
        <v>0</v>
      </c>
      <c r="M974" s="56"/>
      <c r="N974" s="152">
        <v>0</v>
      </c>
      <c r="O974" s="56"/>
    </row>
    <row r="975" spans="2:15" ht="12.75">
      <c r="B975" s="147" t="s">
        <v>114</v>
      </c>
      <c r="C975" s="56"/>
      <c r="D975" s="56"/>
      <c r="E975" s="56"/>
      <c r="F975" s="56"/>
      <c r="G975" s="56"/>
      <c r="H975" s="56"/>
      <c r="I975" s="56"/>
      <c r="J975" s="148">
        <v>4500</v>
      </c>
      <c r="K975" s="56"/>
      <c r="L975" s="148">
        <v>0</v>
      </c>
      <c r="M975" s="56"/>
      <c r="N975" s="146">
        <v>0</v>
      </c>
      <c r="O975" s="56"/>
    </row>
    <row r="976" spans="2:15" ht="12.75">
      <c r="B976" s="147" t="s">
        <v>120</v>
      </c>
      <c r="C976" s="56"/>
      <c r="D976" s="56"/>
      <c r="E976" s="56"/>
      <c r="F976" s="56"/>
      <c r="G976" s="56"/>
      <c r="H976" s="56"/>
      <c r="I976" s="56"/>
      <c r="J976" s="148">
        <v>4500</v>
      </c>
      <c r="K976" s="56"/>
      <c r="L976" s="148">
        <v>0</v>
      </c>
      <c r="M976" s="56"/>
      <c r="N976" s="146">
        <v>0</v>
      </c>
      <c r="O976" s="56"/>
    </row>
    <row r="977" spans="2:15" ht="12.75">
      <c r="B977" s="142" t="s">
        <v>698</v>
      </c>
      <c r="C977" s="56"/>
      <c r="D977" s="142" t="s">
        <v>699</v>
      </c>
      <c r="E977" s="56"/>
      <c r="F977" s="56"/>
      <c r="G977" s="56"/>
      <c r="H977" s="56"/>
      <c r="I977" s="56"/>
      <c r="J977" s="143">
        <v>4500</v>
      </c>
      <c r="K977" s="56"/>
      <c r="L977" s="143">
        <v>0</v>
      </c>
      <c r="M977" s="56"/>
      <c r="N977" s="145">
        <v>0</v>
      </c>
      <c r="O977" s="56"/>
    </row>
    <row r="978" spans="2:15" ht="12.75">
      <c r="B978" s="71" t="s">
        <v>700</v>
      </c>
      <c r="C978" s="56"/>
      <c r="D978" s="71" t="s">
        <v>701</v>
      </c>
      <c r="E978" s="56"/>
      <c r="F978" s="56"/>
      <c r="G978" s="56"/>
      <c r="H978" s="56"/>
      <c r="I978" s="56"/>
      <c r="J978" s="141" t="s">
        <v>20</v>
      </c>
      <c r="K978" s="56"/>
      <c r="L978" s="141">
        <v>0</v>
      </c>
      <c r="M978" s="56"/>
      <c r="N978" s="144" t="s">
        <v>20</v>
      </c>
      <c r="O978" s="56"/>
    </row>
    <row r="979" spans="2:15" ht="12.75">
      <c r="B979" s="147" t="s">
        <v>175</v>
      </c>
      <c r="C979" s="56"/>
      <c r="D979" s="56"/>
      <c r="E979" s="56"/>
      <c r="F979" s="56"/>
      <c r="G979" s="56"/>
      <c r="H979" s="56"/>
      <c r="I979" s="56"/>
      <c r="J979" s="148">
        <v>25500</v>
      </c>
      <c r="K979" s="56"/>
      <c r="L979" s="148">
        <v>0</v>
      </c>
      <c r="M979" s="56"/>
      <c r="N979" s="146">
        <v>0</v>
      </c>
      <c r="O979" s="56"/>
    </row>
    <row r="980" spans="2:15" ht="12.75">
      <c r="B980" s="147" t="s">
        <v>197</v>
      </c>
      <c r="C980" s="56"/>
      <c r="D980" s="56"/>
      <c r="E980" s="56"/>
      <c r="F980" s="56"/>
      <c r="G980" s="56"/>
      <c r="H980" s="56"/>
      <c r="I980" s="56"/>
      <c r="J980" s="148">
        <v>25500</v>
      </c>
      <c r="K980" s="56"/>
      <c r="L980" s="148">
        <v>0</v>
      </c>
      <c r="M980" s="56"/>
      <c r="N980" s="146">
        <v>0</v>
      </c>
      <c r="O980" s="56"/>
    </row>
    <row r="981" spans="2:15" ht="12.75">
      <c r="B981" s="142" t="s">
        <v>698</v>
      </c>
      <c r="C981" s="56"/>
      <c r="D981" s="142" t="s">
        <v>699</v>
      </c>
      <c r="E981" s="56"/>
      <c r="F981" s="56"/>
      <c r="G981" s="56"/>
      <c r="H981" s="56"/>
      <c r="I981" s="56"/>
      <c r="J981" s="143">
        <v>25500</v>
      </c>
      <c r="K981" s="56"/>
      <c r="L981" s="143">
        <v>0</v>
      </c>
      <c r="M981" s="56"/>
      <c r="N981" s="145">
        <v>0</v>
      </c>
      <c r="O981" s="56"/>
    </row>
    <row r="982" spans="2:15" ht="12.75">
      <c r="B982" s="71" t="s">
        <v>700</v>
      </c>
      <c r="C982" s="56"/>
      <c r="D982" s="71" t="s">
        <v>701</v>
      </c>
      <c r="E982" s="56"/>
      <c r="F982" s="56"/>
      <c r="G982" s="56"/>
      <c r="H982" s="56"/>
      <c r="I982" s="56"/>
      <c r="J982" s="141" t="s">
        <v>20</v>
      </c>
      <c r="K982" s="56"/>
      <c r="L982" s="141">
        <v>0</v>
      </c>
      <c r="M982" s="56"/>
      <c r="N982" s="144" t="s">
        <v>20</v>
      </c>
      <c r="O982" s="56"/>
    </row>
    <row r="983" spans="2:15" ht="12.75">
      <c r="B983" s="154" t="s">
        <v>845</v>
      </c>
      <c r="C983" s="56"/>
      <c r="D983" s="154" t="s">
        <v>846</v>
      </c>
      <c r="E983" s="56"/>
      <c r="F983" s="56"/>
      <c r="G983" s="56"/>
      <c r="H983" s="56"/>
      <c r="I983" s="56"/>
      <c r="J983" s="151">
        <v>30000</v>
      </c>
      <c r="K983" s="56"/>
      <c r="L983" s="151">
        <v>0</v>
      </c>
      <c r="M983" s="56"/>
      <c r="N983" s="152">
        <v>0</v>
      </c>
      <c r="O983" s="56"/>
    </row>
    <row r="984" spans="2:15" ht="12.75">
      <c r="B984" s="147" t="s">
        <v>114</v>
      </c>
      <c r="C984" s="56"/>
      <c r="D984" s="56"/>
      <c r="E984" s="56"/>
      <c r="F984" s="56"/>
      <c r="G984" s="56"/>
      <c r="H984" s="56"/>
      <c r="I984" s="56"/>
      <c r="J984" s="148">
        <v>4500</v>
      </c>
      <c r="K984" s="56"/>
      <c r="L984" s="148">
        <v>0</v>
      </c>
      <c r="M984" s="56"/>
      <c r="N984" s="146">
        <v>0</v>
      </c>
      <c r="O984" s="56"/>
    </row>
    <row r="985" spans="2:15" ht="12.75">
      <c r="B985" s="147" t="s">
        <v>120</v>
      </c>
      <c r="C985" s="56"/>
      <c r="D985" s="56"/>
      <c r="E985" s="56"/>
      <c r="F985" s="56"/>
      <c r="G985" s="56"/>
      <c r="H985" s="56"/>
      <c r="I985" s="56"/>
      <c r="J985" s="148">
        <v>4500</v>
      </c>
      <c r="K985" s="56"/>
      <c r="L985" s="148">
        <v>0</v>
      </c>
      <c r="M985" s="56"/>
      <c r="N985" s="146">
        <v>0</v>
      </c>
      <c r="O985" s="56"/>
    </row>
    <row r="986" spans="2:15" ht="12.75">
      <c r="B986" s="142" t="s">
        <v>698</v>
      </c>
      <c r="C986" s="56"/>
      <c r="D986" s="142" t="s">
        <v>699</v>
      </c>
      <c r="E986" s="56"/>
      <c r="F986" s="56"/>
      <c r="G986" s="56"/>
      <c r="H986" s="56"/>
      <c r="I986" s="56"/>
      <c r="J986" s="143">
        <v>4500</v>
      </c>
      <c r="K986" s="56"/>
      <c r="L986" s="143">
        <v>0</v>
      </c>
      <c r="M986" s="56"/>
      <c r="N986" s="145">
        <v>0</v>
      </c>
      <c r="O986" s="56"/>
    </row>
    <row r="987" spans="2:15" ht="12.75">
      <c r="B987" s="71" t="s">
        <v>700</v>
      </c>
      <c r="C987" s="56"/>
      <c r="D987" s="71" t="s">
        <v>701</v>
      </c>
      <c r="E987" s="56"/>
      <c r="F987" s="56"/>
      <c r="G987" s="56"/>
      <c r="H987" s="56"/>
      <c r="I987" s="56"/>
      <c r="J987" s="141" t="s">
        <v>20</v>
      </c>
      <c r="K987" s="56"/>
      <c r="L987" s="141">
        <v>0</v>
      </c>
      <c r="M987" s="56"/>
      <c r="N987" s="144" t="s">
        <v>20</v>
      </c>
      <c r="O987" s="56"/>
    </row>
    <row r="988" spans="2:15" ht="12.75">
      <c r="B988" s="147" t="s">
        <v>175</v>
      </c>
      <c r="C988" s="56"/>
      <c r="D988" s="56"/>
      <c r="E988" s="56"/>
      <c r="F988" s="56"/>
      <c r="G988" s="56"/>
      <c r="H988" s="56"/>
      <c r="I988" s="56"/>
      <c r="J988" s="148">
        <v>25500</v>
      </c>
      <c r="K988" s="56"/>
      <c r="L988" s="148">
        <v>0</v>
      </c>
      <c r="M988" s="56"/>
      <c r="N988" s="146">
        <v>0</v>
      </c>
      <c r="O988" s="56"/>
    </row>
    <row r="989" spans="2:15" ht="12.75">
      <c r="B989" s="147" t="s">
        <v>197</v>
      </c>
      <c r="C989" s="56"/>
      <c r="D989" s="56"/>
      <c r="E989" s="56"/>
      <c r="F989" s="56"/>
      <c r="G989" s="56"/>
      <c r="H989" s="56"/>
      <c r="I989" s="56"/>
      <c r="J989" s="148">
        <v>25500</v>
      </c>
      <c r="K989" s="56"/>
      <c r="L989" s="148">
        <v>0</v>
      </c>
      <c r="M989" s="56"/>
      <c r="N989" s="146">
        <v>0</v>
      </c>
      <c r="O989" s="56"/>
    </row>
    <row r="990" spans="2:15" ht="12.75">
      <c r="B990" s="142" t="s">
        <v>698</v>
      </c>
      <c r="C990" s="56"/>
      <c r="D990" s="142" t="s">
        <v>699</v>
      </c>
      <c r="E990" s="56"/>
      <c r="F990" s="56"/>
      <c r="G990" s="56"/>
      <c r="H990" s="56"/>
      <c r="I990" s="56"/>
      <c r="J990" s="143">
        <v>25500</v>
      </c>
      <c r="K990" s="56"/>
      <c r="L990" s="143">
        <v>0</v>
      </c>
      <c r="M990" s="56"/>
      <c r="N990" s="145">
        <v>0</v>
      </c>
      <c r="O990" s="56"/>
    </row>
    <row r="991" spans="2:15" ht="12.75">
      <c r="B991" s="71" t="s">
        <v>700</v>
      </c>
      <c r="C991" s="56"/>
      <c r="D991" s="71" t="s">
        <v>701</v>
      </c>
      <c r="E991" s="56"/>
      <c r="F991" s="56"/>
      <c r="G991" s="56"/>
      <c r="H991" s="56"/>
      <c r="I991" s="56"/>
      <c r="J991" s="141" t="s">
        <v>20</v>
      </c>
      <c r="K991" s="56"/>
      <c r="L991" s="141">
        <v>0</v>
      </c>
      <c r="M991" s="56"/>
      <c r="N991" s="144" t="s">
        <v>20</v>
      </c>
      <c r="O991" s="56"/>
    </row>
    <row r="992" spans="2:15" ht="30.75" customHeight="1">
      <c r="B992" s="154" t="s">
        <v>847</v>
      </c>
      <c r="C992" s="56"/>
      <c r="D992" s="158" t="s">
        <v>848</v>
      </c>
      <c r="E992" s="62"/>
      <c r="F992" s="62"/>
      <c r="G992" s="62"/>
      <c r="H992" s="62"/>
      <c r="I992" s="61"/>
      <c r="J992" s="151">
        <v>125000</v>
      </c>
      <c r="K992" s="56"/>
      <c r="L992" s="151">
        <v>0</v>
      </c>
      <c r="M992" s="56"/>
      <c r="N992" s="152">
        <v>0</v>
      </c>
      <c r="O992" s="56"/>
    </row>
    <row r="993" spans="2:15" ht="12.75">
      <c r="B993" s="147" t="s">
        <v>114</v>
      </c>
      <c r="C993" s="56"/>
      <c r="D993" s="56"/>
      <c r="E993" s="56"/>
      <c r="F993" s="56"/>
      <c r="G993" s="56"/>
      <c r="H993" s="56"/>
      <c r="I993" s="56"/>
      <c r="J993" s="148">
        <v>18750</v>
      </c>
      <c r="K993" s="56"/>
      <c r="L993" s="148">
        <v>0</v>
      </c>
      <c r="M993" s="56"/>
      <c r="N993" s="146">
        <v>0</v>
      </c>
      <c r="O993" s="56"/>
    </row>
    <row r="994" spans="2:15" ht="12.75">
      <c r="B994" s="147" t="s">
        <v>120</v>
      </c>
      <c r="C994" s="56"/>
      <c r="D994" s="56"/>
      <c r="E994" s="56"/>
      <c r="F994" s="56"/>
      <c r="G994" s="56"/>
      <c r="H994" s="56"/>
      <c r="I994" s="56"/>
      <c r="J994" s="148">
        <v>18750</v>
      </c>
      <c r="K994" s="56"/>
      <c r="L994" s="148">
        <v>0</v>
      </c>
      <c r="M994" s="56"/>
      <c r="N994" s="146">
        <v>0</v>
      </c>
      <c r="O994" s="56"/>
    </row>
    <row r="995" spans="2:15" ht="12.75">
      <c r="B995" s="142" t="s">
        <v>698</v>
      </c>
      <c r="C995" s="56"/>
      <c r="D995" s="142" t="s">
        <v>699</v>
      </c>
      <c r="E995" s="56"/>
      <c r="F995" s="56"/>
      <c r="G995" s="56"/>
      <c r="H995" s="56"/>
      <c r="I995" s="56"/>
      <c r="J995" s="143">
        <v>18750</v>
      </c>
      <c r="K995" s="56"/>
      <c r="L995" s="143">
        <v>0</v>
      </c>
      <c r="M995" s="56"/>
      <c r="N995" s="145">
        <v>0</v>
      </c>
      <c r="O995" s="56"/>
    </row>
    <row r="996" spans="2:15" ht="12.75">
      <c r="B996" s="71" t="s">
        <v>700</v>
      </c>
      <c r="C996" s="56"/>
      <c r="D996" s="71" t="s">
        <v>701</v>
      </c>
      <c r="E996" s="56"/>
      <c r="F996" s="56"/>
      <c r="G996" s="56"/>
      <c r="H996" s="56"/>
      <c r="I996" s="56"/>
      <c r="J996" s="141" t="s">
        <v>20</v>
      </c>
      <c r="K996" s="56"/>
      <c r="L996" s="141">
        <v>0</v>
      </c>
      <c r="M996" s="56"/>
      <c r="N996" s="144" t="s">
        <v>20</v>
      </c>
      <c r="O996" s="56"/>
    </row>
    <row r="997" spans="2:15" ht="12.75">
      <c r="B997" s="147" t="s">
        <v>175</v>
      </c>
      <c r="C997" s="56"/>
      <c r="D997" s="56"/>
      <c r="E997" s="56"/>
      <c r="F997" s="56"/>
      <c r="G997" s="56"/>
      <c r="H997" s="56"/>
      <c r="I997" s="56"/>
      <c r="J997" s="148">
        <v>106250</v>
      </c>
      <c r="K997" s="56"/>
      <c r="L997" s="148">
        <v>0</v>
      </c>
      <c r="M997" s="56"/>
      <c r="N997" s="146">
        <v>0</v>
      </c>
      <c r="O997" s="56"/>
    </row>
    <row r="998" spans="2:15" ht="12.75">
      <c r="B998" s="147" t="s">
        <v>197</v>
      </c>
      <c r="C998" s="56"/>
      <c r="D998" s="56"/>
      <c r="E998" s="56"/>
      <c r="F998" s="56"/>
      <c r="G998" s="56"/>
      <c r="H998" s="56"/>
      <c r="I998" s="56"/>
      <c r="J998" s="148">
        <v>106250</v>
      </c>
      <c r="K998" s="56"/>
      <c r="L998" s="148">
        <v>0</v>
      </c>
      <c r="M998" s="56"/>
      <c r="N998" s="146">
        <v>0</v>
      </c>
      <c r="O998" s="56"/>
    </row>
    <row r="999" spans="2:15" ht="12.75">
      <c r="B999" s="142" t="s">
        <v>698</v>
      </c>
      <c r="C999" s="56"/>
      <c r="D999" s="142" t="s">
        <v>699</v>
      </c>
      <c r="E999" s="56"/>
      <c r="F999" s="56"/>
      <c r="G999" s="56"/>
      <c r="H999" s="56"/>
      <c r="I999" s="56"/>
      <c r="J999" s="143">
        <v>106250</v>
      </c>
      <c r="K999" s="56"/>
      <c r="L999" s="143">
        <v>0</v>
      </c>
      <c r="M999" s="56"/>
      <c r="N999" s="145">
        <v>0</v>
      </c>
      <c r="O999" s="56"/>
    </row>
    <row r="1000" spans="2:15" ht="12.75">
      <c r="B1000" s="71" t="s">
        <v>700</v>
      </c>
      <c r="C1000" s="56"/>
      <c r="D1000" s="71" t="s">
        <v>701</v>
      </c>
      <c r="E1000" s="56"/>
      <c r="F1000" s="56"/>
      <c r="G1000" s="56"/>
      <c r="H1000" s="56"/>
      <c r="I1000" s="56"/>
      <c r="J1000" s="141" t="s">
        <v>20</v>
      </c>
      <c r="K1000" s="56"/>
      <c r="L1000" s="141">
        <v>0</v>
      </c>
      <c r="M1000" s="56"/>
      <c r="N1000" s="144" t="s">
        <v>20</v>
      </c>
      <c r="O1000" s="56"/>
    </row>
    <row r="1001" spans="2:15" ht="12.75">
      <c r="B1001" s="154" t="s">
        <v>849</v>
      </c>
      <c r="C1001" s="56"/>
      <c r="D1001" s="154" t="s">
        <v>850</v>
      </c>
      <c r="E1001" s="56"/>
      <c r="F1001" s="56"/>
      <c r="G1001" s="56"/>
      <c r="H1001" s="56"/>
      <c r="I1001" s="56"/>
      <c r="J1001" s="151">
        <v>125000</v>
      </c>
      <c r="K1001" s="56"/>
      <c r="L1001" s="151">
        <v>0</v>
      </c>
      <c r="M1001" s="56"/>
      <c r="N1001" s="152">
        <v>0</v>
      </c>
      <c r="O1001" s="56"/>
    </row>
    <row r="1002" spans="2:15" ht="12.75">
      <c r="B1002" s="147" t="s">
        <v>114</v>
      </c>
      <c r="C1002" s="56"/>
      <c r="D1002" s="56"/>
      <c r="E1002" s="56"/>
      <c r="F1002" s="56"/>
      <c r="G1002" s="56"/>
      <c r="H1002" s="56"/>
      <c r="I1002" s="56"/>
      <c r="J1002" s="148">
        <v>18750</v>
      </c>
      <c r="K1002" s="56"/>
      <c r="L1002" s="148">
        <v>0</v>
      </c>
      <c r="M1002" s="56"/>
      <c r="N1002" s="146">
        <v>0</v>
      </c>
      <c r="O1002" s="56"/>
    </row>
    <row r="1003" spans="2:15" ht="12.75">
      <c r="B1003" s="147" t="s">
        <v>120</v>
      </c>
      <c r="C1003" s="56"/>
      <c r="D1003" s="56"/>
      <c r="E1003" s="56"/>
      <c r="F1003" s="56"/>
      <c r="G1003" s="56"/>
      <c r="H1003" s="56"/>
      <c r="I1003" s="56"/>
      <c r="J1003" s="148">
        <v>18750</v>
      </c>
      <c r="K1003" s="56"/>
      <c r="L1003" s="148">
        <v>0</v>
      </c>
      <c r="M1003" s="56"/>
      <c r="N1003" s="146">
        <v>0</v>
      </c>
      <c r="O1003" s="56"/>
    </row>
    <row r="1004" spans="2:15" ht="12.75">
      <c r="B1004" s="142" t="s">
        <v>698</v>
      </c>
      <c r="C1004" s="56"/>
      <c r="D1004" s="142" t="s">
        <v>699</v>
      </c>
      <c r="E1004" s="56"/>
      <c r="F1004" s="56"/>
      <c r="G1004" s="56"/>
      <c r="H1004" s="56"/>
      <c r="I1004" s="56"/>
      <c r="J1004" s="143">
        <v>18750</v>
      </c>
      <c r="K1004" s="56"/>
      <c r="L1004" s="143">
        <v>0</v>
      </c>
      <c r="M1004" s="56"/>
      <c r="N1004" s="145">
        <v>0</v>
      </c>
      <c r="O1004" s="56"/>
    </row>
    <row r="1005" spans="2:15" ht="12.75">
      <c r="B1005" s="71" t="s">
        <v>700</v>
      </c>
      <c r="C1005" s="56"/>
      <c r="D1005" s="71" t="s">
        <v>701</v>
      </c>
      <c r="E1005" s="56"/>
      <c r="F1005" s="56"/>
      <c r="G1005" s="56"/>
      <c r="H1005" s="56"/>
      <c r="I1005" s="56"/>
      <c r="J1005" s="141" t="s">
        <v>20</v>
      </c>
      <c r="K1005" s="56"/>
      <c r="L1005" s="141">
        <v>0</v>
      </c>
      <c r="M1005" s="56"/>
      <c r="N1005" s="144" t="s">
        <v>20</v>
      </c>
      <c r="O1005" s="56"/>
    </row>
    <row r="1006" spans="2:15" ht="12.75">
      <c r="B1006" s="147" t="s">
        <v>175</v>
      </c>
      <c r="C1006" s="56"/>
      <c r="D1006" s="56"/>
      <c r="E1006" s="56"/>
      <c r="F1006" s="56"/>
      <c r="G1006" s="56"/>
      <c r="H1006" s="56"/>
      <c r="I1006" s="56"/>
      <c r="J1006" s="148">
        <v>106250</v>
      </c>
      <c r="K1006" s="56"/>
      <c r="L1006" s="148">
        <v>0</v>
      </c>
      <c r="M1006" s="56"/>
      <c r="N1006" s="146">
        <v>0</v>
      </c>
      <c r="O1006" s="56"/>
    </row>
    <row r="1007" spans="2:15" ht="12.75">
      <c r="B1007" s="147" t="s">
        <v>197</v>
      </c>
      <c r="C1007" s="56"/>
      <c r="D1007" s="56"/>
      <c r="E1007" s="56"/>
      <c r="F1007" s="56"/>
      <c r="G1007" s="56"/>
      <c r="H1007" s="56"/>
      <c r="I1007" s="56"/>
      <c r="J1007" s="148">
        <v>106250</v>
      </c>
      <c r="K1007" s="56"/>
      <c r="L1007" s="148">
        <v>0</v>
      </c>
      <c r="M1007" s="56"/>
      <c r="N1007" s="146">
        <v>0</v>
      </c>
      <c r="O1007" s="56"/>
    </row>
    <row r="1008" spans="2:15" ht="12.75">
      <c r="B1008" s="142" t="s">
        <v>698</v>
      </c>
      <c r="C1008" s="56"/>
      <c r="D1008" s="142" t="s">
        <v>699</v>
      </c>
      <c r="E1008" s="56"/>
      <c r="F1008" s="56"/>
      <c r="G1008" s="56"/>
      <c r="H1008" s="56"/>
      <c r="I1008" s="56"/>
      <c r="J1008" s="143">
        <v>106250</v>
      </c>
      <c r="K1008" s="56"/>
      <c r="L1008" s="143">
        <v>0</v>
      </c>
      <c r="M1008" s="56"/>
      <c r="N1008" s="145">
        <v>0</v>
      </c>
      <c r="O1008" s="56"/>
    </row>
    <row r="1009" spans="2:15" ht="12.75">
      <c r="B1009" s="71" t="s">
        <v>700</v>
      </c>
      <c r="C1009" s="56"/>
      <c r="D1009" s="71" t="s">
        <v>701</v>
      </c>
      <c r="E1009" s="56"/>
      <c r="F1009" s="56"/>
      <c r="G1009" s="56"/>
      <c r="H1009" s="56"/>
      <c r="I1009" s="56"/>
      <c r="J1009" s="141" t="s">
        <v>20</v>
      </c>
      <c r="K1009" s="56"/>
      <c r="L1009" s="141">
        <v>0</v>
      </c>
      <c r="M1009" s="56"/>
      <c r="N1009" s="144" t="s">
        <v>20</v>
      </c>
      <c r="O1009" s="56"/>
    </row>
    <row r="1010" spans="2:15" ht="12.75">
      <c r="B1010" s="154" t="s">
        <v>851</v>
      </c>
      <c r="C1010" s="56"/>
      <c r="D1010" s="154" t="s">
        <v>852</v>
      </c>
      <c r="E1010" s="56"/>
      <c r="F1010" s="56"/>
      <c r="G1010" s="56"/>
      <c r="H1010" s="56"/>
      <c r="I1010" s="56"/>
      <c r="J1010" s="151">
        <v>32500</v>
      </c>
      <c r="K1010" s="56"/>
      <c r="L1010" s="151">
        <v>0</v>
      </c>
      <c r="M1010" s="56"/>
      <c r="N1010" s="152">
        <v>0</v>
      </c>
      <c r="O1010" s="56"/>
    </row>
    <row r="1011" spans="2:15" ht="12.75">
      <c r="B1011" s="147" t="s">
        <v>114</v>
      </c>
      <c r="C1011" s="56"/>
      <c r="D1011" s="56"/>
      <c r="E1011" s="56"/>
      <c r="F1011" s="56"/>
      <c r="G1011" s="56"/>
      <c r="H1011" s="56"/>
      <c r="I1011" s="56"/>
      <c r="J1011" s="148">
        <v>4875</v>
      </c>
      <c r="K1011" s="56"/>
      <c r="L1011" s="148">
        <v>0</v>
      </c>
      <c r="M1011" s="56"/>
      <c r="N1011" s="146">
        <v>0</v>
      </c>
      <c r="O1011" s="56"/>
    </row>
    <row r="1012" spans="2:15" ht="12.75">
      <c r="B1012" s="147" t="s">
        <v>120</v>
      </c>
      <c r="C1012" s="56"/>
      <c r="D1012" s="56"/>
      <c r="E1012" s="56"/>
      <c r="F1012" s="56"/>
      <c r="G1012" s="56"/>
      <c r="H1012" s="56"/>
      <c r="I1012" s="56"/>
      <c r="J1012" s="148">
        <v>4875</v>
      </c>
      <c r="K1012" s="56"/>
      <c r="L1012" s="148">
        <v>0</v>
      </c>
      <c r="M1012" s="56"/>
      <c r="N1012" s="146">
        <v>0</v>
      </c>
      <c r="O1012" s="56"/>
    </row>
    <row r="1013" spans="2:15" ht="12.75">
      <c r="B1013" s="142" t="s">
        <v>698</v>
      </c>
      <c r="C1013" s="56"/>
      <c r="D1013" s="142" t="s">
        <v>699</v>
      </c>
      <c r="E1013" s="56"/>
      <c r="F1013" s="56"/>
      <c r="G1013" s="56"/>
      <c r="H1013" s="56"/>
      <c r="I1013" s="56"/>
      <c r="J1013" s="143">
        <v>4875</v>
      </c>
      <c r="K1013" s="56"/>
      <c r="L1013" s="143">
        <v>0</v>
      </c>
      <c r="M1013" s="56"/>
      <c r="N1013" s="145">
        <v>0</v>
      </c>
      <c r="O1013" s="56"/>
    </row>
    <row r="1014" spans="2:15" ht="12.75">
      <c r="B1014" s="71" t="s">
        <v>700</v>
      </c>
      <c r="C1014" s="56"/>
      <c r="D1014" s="71" t="s">
        <v>701</v>
      </c>
      <c r="E1014" s="56"/>
      <c r="F1014" s="56"/>
      <c r="G1014" s="56"/>
      <c r="H1014" s="56"/>
      <c r="I1014" s="56"/>
      <c r="J1014" s="141" t="s">
        <v>20</v>
      </c>
      <c r="K1014" s="56"/>
      <c r="L1014" s="141">
        <v>0</v>
      </c>
      <c r="M1014" s="56"/>
      <c r="N1014" s="144" t="s">
        <v>20</v>
      </c>
      <c r="O1014" s="56"/>
    </row>
    <row r="1015" spans="2:15" ht="12.75">
      <c r="B1015" s="147" t="s">
        <v>175</v>
      </c>
      <c r="C1015" s="56"/>
      <c r="D1015" s="56"/>
      <c r="E1015" s="56"/>
      <c r="F1015" s="56"/>
      <c r="G1015" s="56"/>
      <c r="H1015" s="56"/>
      <c r="I1015" s="56"/>
      <c r="J1015" s="148">
        <v>27625</v>
      </c>
      <c r="K1015" s="56"/>
      <c r="L1015" s="148">
        <v>0</v>
      </c>
      <c r="M1015" s="56"/>
      <c r="N1015" s="146">
        <v>0</v>
      </c>
      <c r="O1015" s="56"/>
    </row>
    <row r="1016" spans="2:15" ht="12.75">
      <c r="B1016" s="147" t="s">
        <v>197</v>
      </c>
      <c r="C1016" s="56"/>
      <c r="D1016" s="56"/>
      <c r="E1016" s="56"/>
      <c r="F1016" s="56"/>
      <c r="G1016" s="56"/>
      <c r="H1016" s="56"/>
      <c r="I1016" s="56"/>
      <c r="J1016" s="148">
        <v>27625</v>
      </c>
      <c r="K1016" s="56"/>
      <c r="L1016" s="148">
        <v>0</v>
      </c>
      <c r="M1016" s="56"/>
      <c r="N1016" s="146">
        <v>0</v>
      </c>
      <c r="O1016" s="56"/>
    </row>
    <row r="1017" spans="2:15" ht="12.75">
      <c r="B1017" s="142" t="s">
        <v>698</v>
      </c>
      <c r="C1017" s="56"/>
      <c r="D1017" s="142" t="s">
        <v>699</v>
      </c>
      <c r="E1017" s="56"/>
      <c r="F1017" s="56"/>
      <c r="G1017" s="56"/>
      <c r="H1017" s="56"/>
      <c r="I1017" s="56"/>
      <c r="J1017" s="143">
        <v>27625</v>
      </c>
      <c r="K1017" s="56"/>
      <c r="L1017" s="143">
        <v>0</v>
      </c>
      <c r="M1017" s="56"/>
      <c r="N1017" s="145">
        <v>0</v>
      </c>
      <c r="O1017" s="56"/>
    </row>
    <row r="1018" spans="2:15" ht="12.75">
      <c r="B1018" s="71" t="s">
        <v>700</v>
      </c>
      <c r="C1018" s="56"/>
      <c r="D1018" s="71" t="s">
        <v>701</v>
      </c>
      <c r="E1018" s="56"/>
      <c r="F1018" s="56"/>
      <c r="G1018" s="56"/>
      <c r="H1018" s="56"/>
      <c r="I1018" s="56"/>
      <c r="J1018" s="141" t="s">
        <v>20</v>
      </c>
      <c r="K1018" s="56"/>
      <c r="L1018" s="141">
        <v>0</v>
      </c>
      <c r="M1018" s="56"/>
      <c r="N1018" s="144" t="s">
        <v>20</v>
      </c>
      <c r="O1018" s="56"/>
    </row>
    <row r="1019" spans="2:15" ht="12.75">
      <c r="B1019" s="154" t="s">
        <v>853</v>
      </c>
      <c r="C1019" s="56"/>
      <c r="D1019" s="154" t="s">
        <v>854</v>
      </c>
      <c r="E1019" s="56"/>
      <c r="F1019" s="56"/>
      <c r="G1019" s="56"/>
      <c r="H1019" s="56"/>
      <c r="I1019" s="56"/>
      <c r="J1019" s="151">
        <v>450000</v>
      </c>
      <c r="K1019" s="56"/>
      <c r="L1019" s="151">
        <v>0</v>
      </c>
      <c r="M1019" s="56"/>
      <c r="N1019" s="152">
        <v>0</v>
      </c>
      <c r="O1019" s="56"/>
    </row>
    <row r="1020" spans="2:15" ht="12.75">
      <c r="B1020" s="147" t="s">
        <v>114</v>
      </c>
      <c r="C1020" s="56"/>
      <c r="D1020" s="56"/>
      <c r="E1020" s="56"/>
      <c r="F1020" s="56"/>
      <c r="G1020" s="56"/>
      <c r="H1020" s="56"/>
      <c r="I1020" s="56"/>
      <c r="J1020" s="148">
        <v>67500</v>
      </c>
      <c r="K1020" s="56"/>
      <c r="L1020" s="148">
        <v>0</v>
      </c>
      <c r="M1020" s="56"/>
      <c r="N1020" s="146">
        <v>0</v>
      </c>
      <c r="O1020" s="56"/>
    </row>
    <row r="1021" spans="2:15" ht="12.75">
      <c r="B1021" s="147" t="s">
        <v>120</v>
      </c>
      <c r="C1021" s="56"/>
      <c r="D1021" s="56"/>
      <c r="E1021" s="56"/>
      <c r="F1021" s="56"/>
      <c r="G1021" s="56"/>
      <c r="H1021" s="56"/>
      <c r="I1021" s="56"/>
      <c r="J1021" s="148">
        <v>67500</v>
      </c>
      <c r="K1021" s="56"/>
      <c r="L1021" s="148">
        <v>0</v>
      </c>
      <c r="M1021" s="56"/>
      <c r="N1021" s="146">
        <v>0</v>
      </c>
      <c r="O1021" s="56"/>
    </row>
    <row r="1022" spans="2:15" ht="12.75">
      <c r="B1022" s="142" t="s">
        <v>698</v>
      </c>
      <c r="C1022" s="56"/>
      <c r="D1022" s="142" t="s">
        <v>699</v>
      </c>
      <c r="E1022" s="56"/>
      <c r="F1022" s="56"/>
      <c r="G1022" s="56"/>
      <c r="H1022" s="56"/>
      <c r="I1022" s="56"/>
      <c r="J1022" s="143">
        <v>67500</v>
      </c>
      <c r="K1022" s="56"/>
      <c r="L1022" s="143">
        <v>0</v>
      </c>
      <c r="M1022" s="56"/>
      <c r="N1022" s="145">
        <v>0</v>
      </c>
      <c r="O1022" s="56"/>
    </row>
    <row r="1023" spans="2:15" ht="12.75">
      <c r="B1023" s="71" t="s">
        <v>700</v>
      </c>
      <c r="C1023" s="56"/>
      <c r="D1023" s="71" t="s">
        <v>701</v>
      </c>
      <c r="E1023" s="56"/>
      <c r="F1023" s="56"/>
      <c r="G1023" s="56"/>
      <c r="H1023" s="56"/>
      <c r="I1023" s="56"/>
      <c r="J1023" s="141" t="s">
        <v>20</v>
      </c>
      <c r="K1023" s="56"/>
      <c r="L1023" s="141">
        <v>0</v>
      </c>
      <c r="M1023" s="56"/>
      <c r="N1023" s="144" t="s">
        <v>20</v>
      </c>
      <c r="O1023" s="56"/>
    </row>
    <row r="1024" spans="2:15" ht="12.75">
      <c r="B1024" s="147" t="s">
        <v>175</v>
      </c>
      <c r="C1024" s="56"/>
      <c r="D1024" s="56"/>
      <c r="E1024" s="56"/>
      <c r="F1024" s="56"/>
      <c r="G1024" s="56"/>
      <c r="H1024" s="56"/>
      <c r="I1024" s="56"/>
      <c r="J1024" s="148">
        <v>382500</v>
      </c>
      <c r="K1024" s="56"/>
      <c r="L1024" s="148">
        <v>0</v>
      </c>
      <c r="M1024" s="56"/>
      <c r="N1024" s="146">
        <v>0</v>
      </c>
      <c r="O1024" s="56"/>
    </row>
    <row r="1025" spans="2:15" ht="12.75">
      <c r="B1025" s="147" t="s">
        <v>197</v>
      </c>
      <c r="C1025" s="56"/>
      <c r="D1025" s="56"/>
      <c r="E1025" s="56"/>
      <c r="F1025" s="56"/>
      <c r="G1025" s="56"/>
      <c r="H1025" s="56"/>
      <c r="I1025" s="56"/>
      <c r="J1025" s="148">
        <v>382500</v>
      </c>
      <c r="K1025" s="56"/>
      <c r="L1025" s="148">
        <v>0</v>
      </c>
      <c r="M1025" s="56"/>
      <c r="N1025" s="146">
        <v>0</v>
      </c>
      <c r="O1025" s="56"/>
    </row>
    <row r="1026" spans="2:15" ht="12.75">
      <c r="B1026" s="142" t="s">
        <v>698</v>
      </c>
      <c r="C1026" s="56"/>
      <c r="D1026" s="142" t="s">
        <v>699</v>
      </c>
      <c r="E1026" s="56"/>
      <c r="F1026" s="56"/>
      <c r="G1026" s="56"/>
      <c r="H1026" s="56"/>
      <c r="I1026" s="56"/>
      <c r="J1026" s="143">
        <v>382500</v>
      </c>
      <c r="K1026" s="56"/>
      <c r="L1026" s="143">
        <v>0</v>
      </c>
      <c r="M1026" s="56"/>
      <c r="N1026" s="145">
        <v>0</v>
      </c>
      <c r="O1026" s="56"/>
    </row>
    <row r="1027" spans="2:15" ht="12.75">
      <c r="B1027" s="71" t="s">
        <v>700</v>
      </c>
      <c r="C1027" s="56"/>
      <c r="D1027" s="71" t="s">
        <v>701</v>
      </c>
      <c r="E1027" s="56"/>
      <c r="F1027" s="56"/>
      <c r="G1027" s="56"/>
      <c r="H1027" s="56"/>
      <c r="I1027" s="56"/>
      <c r="J1027" s="141" t="s">
        <v>20</v>
      </c>
      <c r="K1027" s="56"/>
      <c r="L1027" s="141">
        <v>0</v>
      </c>
      <c r="M1027" s="56"/>
      <c r="N1027" s="144" t="s">
        <v>20</v>
      </c>
      <c r="O1027" s="56"/>
    </row>
    <row r="1028" spans="2:15" ht="12.75">
      <c r="B1028" s="154" t="s">
        <v>855</v>
      </c>
      <c r="C1028" s="56"/>
      <c r="D1028" s="154" t="s">
        <v>856</v>
      </c>
      <c r="E1028" s="56"/>
      <c r="F1028" s="56"/>
      <c r="G1028" s="56"/>
      <c r="H1028" s="56"/>
      <c r="I1028" s="56"/>
      <c r="J1028" s="151">
        <v>100000</v>
      </c>
      <c r="K1028" s="56"/>
      <c r="L1028" s="151">
        <v>0</v>
      </c>
      <c r="M1028" s="56"/>
      <c r="N1028" s="152">
        <v>0</v>
      </c>
      <c r="O1028" s="56"/>
    </row>
    <row r="1029" spans="2:15" ht="12.75">
      <c r="B1029" s="147" t="s">
        <v>114</v>
      </c>
      <c r="C1029" s="56"/>
      <c r="D1029" s="56"/>
      <c r="E1029" s="56"/>
      <c r="F1029" s="56"/>
      <c r="G1029" s="56"/>
      <c r="H1029" s="56"/>
      <c r="I1029" s="56"/>
      <c r="J1029" s="148">
        <v>15000</v>
      </c>
      <c r="K1029" s="56"/>
      <c r="L1029" s="148">
        <v>0</v>
      </c>
      <c r="M1029" s="56"/>
      <c r="N1029" s="146">
        <v>0</v>
      </c>
      <c r="O1029" s="56"/>
    </row>
    <row r="1030" spans="2:15" ht="12.75">
      <c r="B1030" s="147" t="s">
        <v>120</v>
      </c>
      <c r="C1030" s="56"/>
      <c r="D1030" s="56"/>
      <c r="E1030" s="56"/>
      <c r="F1030" s="56"/>
      <c r="G1030" s="56"/>
      <c r="H1030" s="56"/>
      <c r="I1030" s="56"/>
      <c r="J1030" s="148">
        <v>15000</v>
      </c>
      <c r="K1030" s="56"/>
      <c r="L1030" s="148">
        <v>0</v>
      </c>
      <c r="M1030" s="56"/>
      <c r="N1030" s="146">
        <v>0</v>
      </c>
      <c r="O1030" s="56"/>
    </row>
    <row r="1031" spans="2:15" ht="12.75">
      <c r="B1031" s="142" t="s">
        <v>698</v>
      </c>
      <c r="C1031" s="56"/>
      <c r="D1031" s="142" t="s">
        <v>699</v>
      </c>
      <c r="E1031" s="56"/>
      <c r="F1031" s="56"/>
      <c r="G1031" s="56"/>
      <c r="H1031" s="56"/>
      <c r="I1031" s="56"/>
      <c r="J1031" s="143">
        <v>15000</v>
      </c>
      <c r="K1031" s="56"/>
      <c r="L1031" s="143">
        <v>0</v>
      </c>
      <c r="M1031" s="56"/>
      <c r="N1031" s="145">
        <v>0</v>
      </c>
      <c r="O1031" s="56"/>
    </row>
    <row r="1032" spans="2:15" ht="12.75">
      <c r="B1032" s="71" t="s">
        <v>700</v>
      </c>
      <c r="C1032" s="56"/>
      <c r="D1032" s="71" t="s">
        <v>701</v>
      </c>
      <c r="E1032" s="56"/>
      <c r="F1032" s="56"/>
      <c r="G1032" s="56"/>
      <c r="H1032" s="56"/>
      <c r="I1032" s="56"/>
      <c r="J1032" s="141" t="s">
        <v>20</v>
      </c>
      <c r="K1032" s="56"/>
      <c r="L1032" s="141">
        <v>0</v>
      </c>
      <c r="M1032" s="56"/>
      <c r="N1032" s="144" t="s">
        <v>20</v>
      </c>
      <c r="O1032" s="56"/>
    </row>
    <row r="1033" spans="2:15" ht="12.75">
      <c r="B1033" s="147" t="s">
        <v>175</v>
      </c>
      <c r="C1033" s="56"/>
      <c r="D1033" s="56"/>
      <c r="E1033" s="56"/>
      <c r="F1033" s="56"/>
      <c r="G1033" s="56"/>
      <c r="H1033" s="56"/>
      <c r="I1033" s="56"/>
      <c r="J1033" s="148">
        <v>85000</v>
      </c>
      <c r="K1033" s="56"/>
      <c r="L1033" s="148">
        <v>0</v>
      </c>
      <c r="M1033" s="56"/>
      <c r="N1033" s="146">
        <v>0</v>
      </c>
      <c r="O1033" s="56"/>
    </row>
    <row r="1034" spans="2:15" ht="12.75">
      <c r="B1034" s="147" t="s">
        <v>197</v>
      </c>
      <c r="C1034" s="56"/>
      <c r="D1034" s="56"/>
      <c r="E1034" s="56"/>
      <c r="F1034" s="56"/>
      <c r="G1034" s="56"/>
      <c r="H1034" s="56"/>
      <c r="I1034" s="56"/>
      <c r="J1034" s="148">
        <v>85000</v>
      </c>
      <c r="K1034" s="56"/>
      <c r="L1034" s="148">
        <v>0</v>
      </c>
      <c r="M1034" s="56"/>
      <c r="N1034" s="146">
        <v>0</v>
      </c>
      <c r="O1034" s="56"/>
    </row>
    <row r="1035" spans="2:15" ht="12.75">
      <c r="B1035" s="142" t="s">
        <v>698</v>
      </c>
      <c r="C1035" s="56"/>
      <c r="D1035" s="142" t="s">
        <v>699</v>
      </c>
      <c r="E1035" s="56"/>
      <c r="F1035" s="56"/>
      <c r="G1035" s="56"/>
      <c r="H1035" s="56"/>
      <c r="I1035" s="56"/>
      <c r="J1035" s="143">
        <v>85000</v>
      </c>
      <c r="K1035" s="56"/>
      <c r="L1035" s="143">
        <v>0</v>
      </c>
      <c r="M1035" s="56"/>
      <c r="N1035" s="145">
        <v>0</v>
      </c>
      <c r="O1035" s="56"/>
    </row>
    <row r="1036" spans="2:15" ht="12.75">
      <c r="B1036" s="71" t="s">
        <v>700</v>
      </c>
      <c r="C1036" s="56"/>
      <c r="D1036" s="71" t="s">
        <v>701</v>
      </c>
      <c r="E1036" s="56"/>
      <c r="F1036" s="56"/>
      <c r="G1036" s="56"/>
      <c r="H1036" s="56"/>
      <c r="I1036" s="56"/>
      <c r="J1036" s="141" t="s">
        <v>20</v>
      </c>
      <c r="K1036" s="56"/>
      <c r="L1036" s="141">
        <v>0</v>
      </c>
      <c r="M1036" s="56"/>
      <c r="N1036" s="144" t="s">
        <v>20</v>
      </c>
      <c r="O1036" s="56"/>
    </row>
    <row r="1037" spans="2:15" ht="12.75">
      <c r="B1037" s="154" t="s">
        <v>857</v>
      </c>
      <c r="C1037" s="56"/>
      <c r="D1037" s="154" t="s">
        <v>858</v>
      </c>
      <c r="E1037" s="56"/>
      <c r="F1037" s="56"/>
      <c r="G1037" s="56"/>
      <c r="H1037" s="56"/>
      <c r="I1037" s="56"/>
      <c r="J1037" s="151">
        <v>56250</v>
      </c>
      <c r="K1037" s="56"/>
      <c r="L1037" s="151">
        <v>0</v>
      </c>
      <c r="M1037" s="56"/>
      <c r="N1037" s="152">
        <v>0</v>
      </c>
      <c r="O1037" s="56"/>
    </row>
    <row r="1038" spans="2:15" ht="12.75">
      <c r="B1038" s="147" t="s">
        <v>114</v>
      </c>
      <c r="C1038" s="56"/>
      <c r="D1038" s="56"/>
      <c r="E1038" s="56"/>
      <c r="F1038" s="56"/>
      <c r="G1038" s="56"/>
      <c r="H1038" s="56"/>
      <c r="I1038" s="56"/>
      <c r="J1038" s="148">
        <v>8437</v>
      </c>
      <c r="K1038" s="56"/>
      <c r="L1038" s="148">
        <v>0</v>
      </c>
      <c r="M1038" s="56"/>
      <c r="N1038" s="146">
        <v>0</v>
      </c>
      <c r="O1038" s="56"/>
    </row>
    <row r="1039" spans="2:15" ht="12.75">
      <c r="B1039" s="147" t="s">
        <v>120</v>
      </c>
      <c r="C1039" s="56"/>
      <c r="D1039" s="56"/>
      <c r="E1039" s="56"/>
      <c r="F1039" s="56"/>
      <c r="G1039" s="56"/>
      <c r="H1039" s="56"/>
      <c r="I1039" s="56"/>
      <c r="J1039" s="148">
        <v>8437</v>
      </c>
      <c r="K1039" s="56"/>
      <c r="L1039" s="148">
        <v>0</v>
      </c>
      <c r="M1039" s="56"/>
      <c r="N1039" s="146">
        <v>0</v>
      </c>
      <c r="O1039" s="56"/>
    </row>
    <row r="1040" spans="2:15" ht="12.75">
      <c r="B1040" s="142" t="s">
        <v>698</v>
      </c>
      <c r="C1040" s="56"/>
      <c r="D1040" s="142" t="s">
        <v>699</v>
      </c>
      <c r="E1040" s="56"/>
      <c r="F1040" s="56"/>
      <c r="G1040" s="56"/>
      <c r="H1040" s="56"/>
      <c r="I1040" s="56"/>
      <c r="J1040" s="143">
        <v>8437</v>
      </c>
      <c r="K1040" s="56"/>
      <c r="L1040" s="143">
        <v>0</v>
      </c>
      <c r="M1040" s="56"/>
      <c r="N1040" s="145">
        <v>0</v>
      </c>
      <c r="O1040" s="56"/>
    </row>
    <row r="1041" spans="2:15" ht="12.75">
      <c r="B1041" s="71" t="s">
        <v>700</v>
      </c>
      <c r="C1041" s="56"/>
      <c r="D1041" s="71" t="s">
        <v>701</v>
      </c>
      <c r="E1041" s="56"/>
      <c r="F1041" s="56"/>
      <c r="G1041" s="56"/>
      <c r="H1041" s="56"/>
      <c r="I1041" s="56"/>
      <c r="J1041" s="141" t="s">
        <v>20</v>
      </c>
      <c r="K1041" s="56"/>
      <c r="L1041" s="141">
        <v>0</v>
      </c>
      <c r="M1041" s="56"/>
      <c r="N1041" s="144" t="s">
        <v>20</v>
      </c>
      <c r="O1041" s="56"/>
    </row>
    <row r="1042" spans="2:15" ht="12.75">
      <c r="B1042" s="147" t="s">
        <v>175</v>
      </c>
      <c r="C1042" s="56"/>
      <c r="D1042" s="56"/>
      <c r="E1042" s="56"/>
      <c r="F1042" s="56"/>
      <c r="G1042" s="56"/>
      <c r="H1042" s="56"/>
      <c r="I1042" s="56"/>
      <c r="J1042" s="148">
        <v>47813</v>
      </c>
      <c r="K1042" s="56"/>
      <c r="L1042" s="148">
        <v>0</v>
      </c>
      <c r="M1042" s="56"/>
      <c r="N1042" s="146">
        <v>0</v>
      </c>
      <c r="O1042" s="56"/>
    </row>
    <row r="1043" spans="2:15" ht="12.75">
      <c r="B1043" s="147" t="s">
        <v>197</v>
      </c>
      <c r="C1043" s="56"/>
      <c r="D1043" s="56"/>
      <c r="E1043" s="56"/>
      <c r="F1043" s="56"/>
      <c r="G1043" s="56"/>
      <c r="H1043" s="56"/>
      <c r="I1043" s="56"/>
      <c r="J1043" s="148">
        <v>47813</v>
      </c>
      <c r="K1043" s="56"/>
      <c r="L1043" s="148">
        <v>0</v>
      </c>
      <c r="M1043" s="56"/>
      <c r="N1043" s="146">
        <v>0</v>
      </c>
      <c r="O1043" s="56"/>
    </row>
    <row r="1044" spans="2:15" ht="12.75">
      <c r="B1044" s="142" t="s">
        <v>698</v>
      </c>
      <c r="C1044" s="56"/>
      <c r="D1044" s="142" t="s">
        <v>699</v>
      </c>
      <c r="E1044" s="56"/>
      <c r="F1044" s="56"/>
      <c r="G1044" s="56"/>
      <c r="H1044" s="56"/>
      <c r="I1044" s="56"/>
      <c r="J1044" s="143">
        <v>47813</v>
      </c>
      <c r="K1044" s="56"/>
      <c r="L1044" s="143">
        <v>0</v>
      </c>
      <c r="M1044" s="56"/>
      <c r="N1044" s="145">
        <v>0</v>
      </c>
      <c r="O1044" s="56"/>
    </row>
    <row r="1045" spans="2:15" ht="12.75">
      <c r="B1045" s="71" t="s">
        <v>700</v>
      </c>
      <c r="C1045" s="56"/>
      <c r="D1045" s="71" t="s">
        <v>701</v>
      </c>
      <c r="E1045" s="56"/>
      <c r="F1045" s="56"/>
      <c r="G1045" s="56"/>
      <c r="H1045" s="56"/>
      <c r="I1045" s="56"/>
      <c r="J1045" s="141" t="s">
        <v>20</v>
      </c>
      <c r="K1045" s="56"/>
      <c r="L1045" s="141">
        <v>0</v>
      </c>
      <c r="M1045" s="56"/>
      <c r="N1045" s="144" t="s">
        <v>20</v>
      </c>
      <c r="O1045" s="56"/>
    </row>
    <row r="1046" spans="2:15" ht="12.75">
      <c r="B1046" s="154" t="s">
        <v>859</v>
      </c>
      <c r="C1046" s="56"/>
      <c r="D1046" s="154" t="s">
        <v>860</v>
      </c>
      <c r="E1046" s="56"/>
      <c r="F1046" s="56"/>
      <c r="G1046" s="56"/>
      <c r="H1046" s="56"/>
      <c r="I1046" s="56"/>
      <c r="J1046" s="151">
        <v>37500</v>
      </c>
      <c r="K1046" s="56"/>
      <c r="L1046" s="151">
        <v>0</v>
      </c>
      <c r="M1046" s="56"/>
      <c r="N1046" s="152">
        <v>0</v>
      </c>
      <c r="O1046" s="56"/>
    </row>
    <row r="1047" spans="2:15" ht="12.75">
      <c r="B1047" s="147" t="s">
        <v>114</v>
      </c>
      <c r="C1047" s="56"/>
      <c r="D1047" s="56"/>
      <c r="E1047" s="56"/>
      <c r="F1047" s="56"/>
      <c r="G1047" s="56"/>
      <c r="H1047" s="56"/>
      <c r="I1047" s="56"/>
      <c r="J1047" s="148">
        <v>5625</v>
      </c>
      <c r="K1047" s="56"/>
      <c r="L1047" s="148">
        <v>0</v>
      </c>
      <c r="M1047" s="56"/>
      <c r="N1047" s="146">
        <v>0</v>
      </c>
      <c r="O1047" s="56"/>
    </row>
    <row r="1048" spans="2:15" ht="12.75">
      <c r="B1048" s="147" t="s">
        <v>120</v>
      </c>
      <c r="C1048" s="56"/>
      <c r="D1048" s="56"/>
      <c r="E1048" s="56"/>
      <c r="F1048" s="56"/>
      <c r="G1048" s="56"/>
      <c r="H1048" s="56"/>
      <c r="I1048" s="56"/>
      <c r="J1048" s="148">
        <v>5625</v>
      </c>
      <c r="K1048" s="56"/>
      <c r="L1048" s="148">
        <v>0</v>
      </c>
      <c r="M1048" s="56"/>
      <c r="N1048" s="146">
        <v>0</v>
      </c>
      <c r="O1048" s="56"/>
    </row>
    <row r="1049" spans="2:15" ht="12.75">
      <c r="B1049" s="142" t="s">
        <v>698</v>
      </c>
      <c r="C1049" s="56"/>
      <c r="D1049" s="142" t="s">
        <v>699</v>
      </c>
      <c r="E1049" s="56"/>
      <c r="F1049" s="56"/>
      <c r="G1049" s="56"/>
      <c r="H1049" s="56"/>
      <c r="I1049" s="56"/>
      <c r="J1049" s="143">
        <v>5625</v>
      </c>
      <c r="K1049" s="56"/>
      <c r="L1049" s="143">
        <v>0</v>
      </c>
      <c r="M1049" s="56"/>
      <c r="N1049" s="145">
        <v>0</v>
      </c>
      <c r="O1049" s="56"/>
    </row>
    <row r="1050" spans="2:15" ht="12.75">
      <c r="B1050" s="71" t="s">
        <v>700</v>
      </c>
      <c r="C1050" s="56"/>
      <c r="D1050" s="71" t="s">
        <v>701</v>
      </c>
      <c r="E1050" s="56"/>
      <c r="F1050" s="56"/>
      <c r="G1050" s="56"/>
      <c r="H1050" s="56"/>
      <c r="I1050" s="56"/>
      <c r="J1050" s="141" t="s">
        <v>20</v>
      </c>
      <c r="K1050" s="56"/>
      <c r="L1050" s="141">
        <v>0</v>
      </c>
      <c r="M1050" s="56"/>
      <c r="N1050" s="144" t="s">
        <v>20</v>
      </c>
      <c r="O1050" s="56"/>
    </row>
    <row r="1051" spans="2:15" ht="12.75">
      <c r="B1051" s="147" t="s">
        <v>175</v>
      </c>
      <c r="C1051" s="56"/>
      <c r="D1051" s="56"/>
      <c r="E1051" s="56"/>
      <c r="F1051" s="56"/>
      <c r="G1051" s="56"/>
      <c r="H1051" s="56"/>
      <c r="I1051" s="56"/>
      <c r="J1051" s="148">
        <v>31875</v>
      </c>
      <c r="K1051" s="56"/>
      <c r="L1051" s="148">
        <v>0</v>
      </c>
      <c r="M1051" s="56"/>
      <c r="N1051" s="146">
        <v>0</v>
      </c>
      <c r="O1051" s="56"/>
    </row>
    <row r="1052" spans="2:15" ht="12.75">
      <c r="B1052" s="147" t="s">
        <v>197</v>
      </c>
      <c r="C1052" s="56"/>
      <c r="D1052" s="56"/>
      <c r="E1052" s="56"/>
      <c r="F1052" s="56"/>
      <c r="G1052" s="56"/>
      <c r="H1052" s="56"/>
      <c r="I1052" s="56"/>
      <c r="J1052" s="148">
        <v>31875</v>
      </c>
      <c r="K1052" s="56"/>
      <c r="L1052" s="148">
        <v>0</v>
      </c>
      <c r="M1052" s="56"/>
      <c r="N1052" s="146">
        <v>0</v>
      </c>
      <c r="O1052" s="56"/>
    </row>
    <row r="1053" spans="2:15" ht="12.75">
      <c r="B1053" s="142" t="s">
        <v>698</v>
      </c>
      <c r="C1053" s="56"/>
      <c r="D1053" s="142" t="s">
        <v>699</v>
      </c>
      <c r="E1053" s="56"/>
      <c r="F1053" s="56"/>
      <c r="G1053" s="56"/>
      <c r="H1053" s="56"/>
      <c r="I1053" s="56"/>
      <c r="J1053" s="143">
        <v>31875</v>
      </c>
      <c r="K1053" s="56"/>
      <c r="L1053" s="143">
        <v>0</v>
      </c>
      <c r="M1053" s="56"/>
      <c r="N1053" s="145">
        <v>0</v>
      </c>
      <c r="O1053" s="56"/>
    </row>
    <row r="1054" spans="2:15" ht="12.75">
      <c r="B1054" s="71" t="s">
        <v>700</v>
      </c>
      <c r="C1054" s="56"/>
      <c r="D1054" s="71" t="s">
        <v>701</v>
      </c>
      <c r="E1054" s="56"/>
      <c r="F1054" s="56"/>
      <c r="G1054" s="56"/>
      <c r="H1054" s="56"/>
      <c r="I1054" s="56"/>
      <c r="J1054" s="141" t="s">
        <v>20</v>
      </c>
      <c r="K1054" s="56"/>
      <c r="L1054" s="141">
        <v>0</v>
      </c>
      <c r="M1054" s="56"/>
      <c r="N1054" s="144" t="s">
        <v>20</v>
      </c>
      <c r="O1054" s="56"/>
    </row>
    <row r="1055" spans="2:15" ht="12.75">
      <c r="B1055" s="154" t="s">
        <v>861</v>
      </c>
      <c r="C1055" s="56"/>
      <c r="D1055" s="154" t="s">
        <v>862</v>
      </c>
      <c r="E1055" s="56"/>
      <c r="F1055" s="56"/>
      <c r="G1055" s="56"/>
      <c r="H1055" s="56"/>
      <c r="I1055" s="56"/>
      <c r="J1055" s="151">
        <v>43751</v>
      </c>
      <c r="K1055" s="56"/>
      <c r="L1055" s="151">
        <v>0</v>
      </c>
      <c r="M1055" s="56"/>
      <c r="N1055" s="152">
        <v>0</v>
      </c>
      <c r="O1055" s="56"/>
    </row>
    <row r="1056" spans="2:15" ht="12.75">
      <c r="B1056" s="147" t="s">
        <v>114</v>
      </c>
      <c r="C1056" s="56"/>
      <c r="D1056" s="56"/>
      <c r="E1056" s="56"/>
      <c r="F1056" s="56"/>
      <c r="G1056" s="56"/>
      <c r="H1056" s="56"/>
      <c r="I1056" s="56"/>
      <c r="J1056" s="148">
        <v>6563</v>
      </c>
      <c r="K1056" s="56"/>
      <c r="L1056" s="148">
        <v>0</v>
      </c>
      <c r="M1056" s="56"/>
      <c r="N1056" s="146">
        <v>0</v>
      </c>
      <c r="O1056" s="56"/>
    </row>
    <row r="1057" spans="2:15" ht="12.75">
      <c r="B1057" s="147" t="s">
        <v>120</v>
      </c>
      <c r="C1057" s="56"/>
      <c r="D1057" s="56"/>
      <c r="E1057" s="56"/>
      <c r="F1057" s="56"/>
      <c r="G1057" s="56"/>
      <c r="H1057" s="56"/>
      <c r="I1057" s="56"/>
      <c r="J1057" s="148">
        <v>6563</v>
      </c>
      <c r="K1057" s="56"/>
      <c r="L1057" s="148">
        <v>0</v>
      </c>
      <c r="M1057" s="56"/>
      <c r="N1057" s="146">
        <v>0</v>
      </c>
      <c r="O1057" s="56"/>
    </row>
    <row r="1058" spans="2:15" ht="12.75">
      <c r="B1058" s="142" t="s">
        <v>698</v>
      </c>
      <c r="C1058" s="56"/>
      <c r="D1058" s="142" t="s">
        <v>699</v>
      </c>
      <c r="E1058" s="56"/>
      <c r="F1058" s="56"/>
      <c r="G1058" s="56"/>
      <c r="H1058" s="56"/>
      <c r="I1058" s="56"/>
      <c r="J1058" s="143">
        <v>6563</v>
      </c>
      <c r="K1058" s="56"/>
      <c r="L1058" s="143">
        <v>0</v>
      </c>
      <c r="M1058" s="56"/>
      <c r="N1058" s="145">
        <v>0</v>
      </c>
      <c r="O1058" s="56"/>
    </row>
    <row r="1059" spans="2:15" ht="12.75">
      <c r="B1059" s="71" t="s">
        <v>700</v>
      </c>
      <c r="C1059" s="56"/>
      <c r="D1059" s="71" t="s">
        <v>701</v>
      </c>
      <c r="E1059" s="56"/>
      <c r="F1059" s="56"/>
      <c r="G1059" s="56"/>
      <c r="H1059" s="56"/>
      <c r="I1059" s="56"/>
      <c r="J1059" s="141" t="s">
        <v>20</v>
      </c>
      <c r="K1059" s="56"/>
      <c r="L1059" s="141">
        <v>0</v>
      </c>
      <c r="M1059" s="56"/>
      <c r="N1059" s="144" t="s">
        <v>20</v>
      </c>
      <c r="O1059" s="56"/>
    </row>
    <row r="1060" spans="2:15" ht="12.75">
      <c r="B1060" s="147" t="s">
        <v>175</v>
      </c>
      <c r="C1060" s="56"/>
      <c r="D1060" s="56"/>
      <c r="E1060" s="56"/>
      <c r="F1060" s="56"/>
      <c r="G1060" s="56"/>
      <c r="H1060" s="56"/>
      <c r="I1060" s="56"/>
      <c r="J1060" s="148">
        <v>37188</v>
      </c>
      <c r="K1060" s="56"/>
      <c r="L1060" s="148">
        <v>0</v>
      </c>
      <c r="M1060" s="56"/>
      <c r="N1060" s="146">
        <v>0</v>
      </c>
      <c r="O1060" s="56"/>
    </row>
    <row r="1061" spans="2:15" ht="12.75">
      <c r="B1061" s="147" t="s">
        <v>197</v>
      </c>
      <c r="C1061" s="56"/>
      <c r="D1061" s="56"/>
      <c r="E1061" s="56"/>
      <c r="F1061" s="56"/>
      <c r="G1061" s="56"/>
      <c r="H1061" s="56"/>
      <c r="I1061" s="56"/>
      <c r="J1061" s="148">
        <v>37188</v>
      </c>
      <c r="K1061" s="56"/>
      <c r="L1061" s="148">
        <v>0</v>
      </c>
      <c r="M1061" s="56"/>
      <c r="N1061" s="146">
        <v>0</v>
      </c>
      <c r="O1061" s="56"/>
    </row>
    <row r="1062" spans="2:15" ht="12.75">
      <c r="B1062" s="142" t="s">
        <v>698</v>
      </c>
      <c r="C1062" s="56"/>
      <c r="D1062" s="142" t="s">
        <v>699</v>
      </c>
      <c r="E1062" s="56"/>
      <c r="F1062" s="56"/>
      <c r="G1062" s="56"/>
      <c r="H1062" s="56"/>
      <c r="I1062" s="56"/>
      <c r="J1062" s="143">
        <v>37188</v>
      </c>
      <c r="K1062" s="56"/>
      <c r="L1062" s="143">
        <v>0</v>
      </c>
      <c r="M1062" s="56"/>
      <c r="N1062" s="145">
        <v>0</v>
      </c>
      <c r="O1062" s="56"/>
    </row>
    <row r="1063" spans="2:15" ht="12.75">
      <c r="B1063" s="71" t="s">
        <v>700</v>
      </c>
      <c r="C1063" s="56"/>
      <c r="D1063" s="71" t="s">
        <v>701</v>
      </c>
      <c r="E1063" s="56"/>
      <c r="F1063" s="56"/>
      <c r="G1063" s="56"/>
      <c r="H1063" s="56"/>
      <c r="I1063" s="56"/>
      <c r="J1063" s="141" t="s">
        <v>20</v>
      </c>
      <c r="K1063" s="56"/>
      <c r="L1063" s="141">
        <v>0</v>
      </c>
      <c r="M1063" s="56"/>
      <c r="N1063" s="144" t="s">
        <v>20</v>
      </c>
      <c r="O1063" s="56"/>
    </row>
    <row r="1064" spans="2:15" ht="12.75">
      <c r="B1064" s="154" t="s">
        <v>863</v>
      </c>
      <c r="C1064" s="56"/>
      <c r="D1064" s="154" t="s">
        <v>864</v>
      </c>
      <c r="E1064" s="56"/>
      <c r="F1064" s="56"/>
      <c r="G1064" s="56"/>
      <c r="H1064" s="56"/>
      <c r="I1064" s="56"/>
      <c r="J1064" s="151">
        <v>30000</v>
      </c>
      <c r="K1064" s="56"/>
      <c r="L1064" s="151">
        <v>0</v>
      </c>
      <c r="M1064" s="56"/>
      <c r="N1064" s="152">
        <v>0</v>
      </c>
      <c r="O1064" s="56"/>
    </row>
    <row r="1065" spans="2:15" ht="12.75">
      <c r="B1065" s="147" t="s">
        <v>114</v>
      </c>
      <c r="C1065" s="56"/>
      <c r="D1065" s="56"/>
      <c r="E1065" s="56"/>
      <c r="F1065" s="56"/>
      <c r="G1065" s="56"/>
      <c r="H1065" s="56"/>
      <c r="I1065" s="56"/>
      <c r="J1065" s="148">
        <v>30000</v>
      </c>
      <c r="K1065" s="56"/>
      <c r="L1065" s="148">
        <v>0</v>
      </c>
      <c r="M1065" s="56"/>
      <c r="N1065" s="146">
        <v>0</v>
      </c>
      <c r="O1065" s="56"/>
    </row>
    <row r="1066" spans="2:15" ht="12.75">
      <c r="B1066" s="147" t="s">
        <v>120</v>
      </c>
      <c r="C1066" s="56"/>
      <c r="D1066" s="56"/>
      <c r="E1066" s="56"/>
      <c r="F1066" s="56"/>
      <c r="G1066" s="56"/>
      <c r="H1066" s="56"/>
      <c r="I1066" s="56"/>
      <c r="J1066" s="148">
        <v>30000</v>
      </c>
      <c r="K1066" s="56"/>
      <c r="L1066" s="148">
        <v>0</v>
      </c>
      <c r="M1066" s="56"/>
      <c r="N1066" s="146">
        <v>0</v>
      </c>
      <c r="O1066" s="56"/>
    </row>
    <row r="1067" spans="2:15" ht="12.75">
      <c r="B1067" s="142" t="s">
        <v>698</v>
      </c>
      <c r="C1067" s="56"/>
      <c r="D1067" s="142" t="s">
        <v>699</v>
      </c>
      <c r="E1067" s="56"/>
      <c r="F1067" s="56"/>
      <c r="G1067" s="56"/>
      <c r="H1067" s="56"/>
      <c r="I1067" s="56"/>
      <c r="J1067" s="143">
        <v>30000</v>
      </c>
      <c r="K1067" s="56"/>
      <c r="L1067" s="143">
        <v>0</v>
      </c>
      <c r="M1067" s="56"/>
      <c r="N1067" s="145">
        <v>0</v>
      </c>
      <c r="O1067" s="56"/>
    </row>
    <row r="1068" spans="2:15" ht="12.75">
      <c r="B1068" s="71" t="s">
        <v>700</v>
      </c>
      <c r="C1068" s="56"/>
      <c r="D1068" s="71" t="s">
        <v>701</v>
      </c>
      <c r="E1068" s="56"/>
      <c r="F1068" s="56"/>
      <c r="G1068" s="56"/>
      <c r="H1068" s="56"/>
      <c r="I1068" s="56"/>
      <c r="J1068" s="141" t="s">
        <v>20</v>
      </c>
      <c r="K1068" s="56"/>
      <c r="L1068" s="141">
        <v>0</v>
      </c>
      <c r="M1068" s="56"/>
      <c r="N1068" s="144" t="s">
        <v>20</v>
      </c>
      <c r="O1068" s="56"/>
    </row>
    <row r="1069" spans="2:15" ht="12.75">
      <c r="B1069" s="154" t="s">
        <v>865</v>
      </c>
      <c r="C1069" s="56"/>
      <c r="D1069" s="154" t="s">
        <v>866</v>
      </c>
      <c r="E1069" s="56"/>
      <c r="F1069" s="56"/>
      <c r="G1069" s="56"/>
      <c r="H1069" s="56"/>
      <c r="I1069" s="56"/>
      <c r="J1069" s="151">
        <v>47500</v>
      </c>
      <c r="K1069" s="56"/>
      <c r="L1069" s="151">
        <v>0</v>
      </c>
      <c r="M1069" s="56"/>
      <c r="N1069" s="152">
        <v>0</v>
      </c>
      <c r="O1069" s="56"/>
    </row>
    <row r="1070" spans="2:15" ht="12.75">
      <c r="B1070" s="147" t="s">
        <v>114</v>
      </c>
      <c r="C1070" s="56"/>
      <c r="D1070" s="56"/>
      <c r="E1070" s="56"/>
      <c r="F1070" s="56"/>
      <c r="G1070" s="56"/>
      <c r="H1070" s="56"/>
      <c r="I1070" s="56"/>
      <c r="J1070" s="148">
        <v>7125</v>
      </c>
      <c r="K1070" s="56"/>
      <c r="L1070" s="148">
        <v>0</v>
      </c>
      <c r="M1070" s="56"/>
      <c r="N1070" s="146">
        <v>0</v>
      </c>
      <c r="O1070" s="56"/>
    </row>
    <row r="1071" spans="2:15" ht="12.75">
      <c r="B1071" s="147" t="s">
        <v>120</v>
      </c>
      <c r="C1071" s="56"/>
      <c r="D1071" s="56"/>
      <c r="E1071" s="56"/>
      <c r="F1071" s="56"/>
      <c r="G1071" s="56"/>
      <c r="H1071" s="56"/>
      <c r="I1071" s="56"/>
      <c r="J1071" s="148">
        <v>7125</v>
      </c>
      <c r="K1071" s="56"/>
      <c r="L1071" s="148">
        <v>0</v>
      </c>
      <c r="M1071" s="56"/>
      <c r="N1071" s="146">
        <v>0</v>
      </c>
      <c r="O1071" s="56"/>
    </row>
    <row r="1072" spans="2:15" ht="12.75">
      <c r="B1072" s="142" t="s">
        <v>698</v>
      </c>
      <c r="C1072" s="56"/>
      <c r="D1072" s="142" t="s">
        <v>699</v>
      </c>
      <c r="E1072" s="56"/>
      <c r="F1072" s="56"/>
      <c r="G1072" s="56"/>
      <c r="H1072" s="56"/>
      <c r="I1072" s="56"/>
      <c r="J1072" s="143">
        <v>7125</v>
      </c>
      <c r="K1072" s="56"/>
      <c r="L1072" s="143">
        <v>0</v>
      </c>
      <c r="M1072" s="56"/>
      <c r="N1072" s="145">
        <v>0</v>
      </c>
      <c r="O1072" s="56"/>
    </row>
    <row r="1073" spans="2:15" ht="12.75">
      <c r="B1073" s="71" t="s">
        <v>700</v>
      </c>
      <c r="C1073" s="56"/>
      <c r="D1073" s="71" t="s">
        <v>701</v>
      </c>
      <c r="E1073" s="56"/>
      <c r="F1073" s="56"/>
      <c r="G1073" s="56"/>
      <c r="H1073" s="56"/>
      <c r="I1073" s="56"/>
      <c r="J1073" s="141" t="s">
        <v>20</v>
      </c>
      <c r="K1073" s="56"/>
      <c r="L1073" s="141">
        <v>0</v>
      </c>
      <c r="M1073" s="56"/>
      <c r="N1073" s="144" t="s">
        <v>20</v>
      </c>
      <c r="O1073" s="56"/>
    </row>
    <row r="1074" spans="2:15" ht="12.75">
      <c r="B1074" s="147" t="s">
        <v>175</v>
      </c>
      <c r="C1074" s="56"/>
      <c r="D1074" s="56"/>
      <c r="E1074" s="56"/>
      <c r="F1074" s="56"/>
      <c r="G1074" s="56"/>
      <c r="H1074" s="56"/>
      <c r="I1074" s="56"/>
      <c r="J1074" s="148">
        <v>40375</v>
      </c>
      <c r="K1074" s="56"/>
      <c r="L1074" s="148">
        <v>0</v>
      </c>
      <c r="M1074" s="56"/>
      <c r="N1074" s="146">
        <v>0</v>
      </c>
      <c r="O1074" s="56"/>
    </row>
    <row r="1075" spans="2:15" ht="12.75">
      <c r="B1075" s="147" t="s">
        <v>197</v>
      </c>
      <c r="C1075" s="56"/>
      <c r="D1075" s="56"/>
      <c r="E1075" s="56"/>
      <c r="F1075" s="56"/>
      <c r="G1075" s="56"/>
      <c r="H1075" s="56"/>
      <c r="I1075" s="56"/>
      <c r="J1075" s="148">
        <v>40375</v>
      </c>
      <c r="K1075" s="56"/>
      <c r="L1075" s="148">
        <v>0</v>
      </c>
      <c r="M1075" s="56"/>
      <c r="N1075" s="146">
        <v>0</v>
      </c>
      <c r="O1075" s="56"/>
    </row>
    <row r="1076" spans="2:15" ht="12.75">
      <c r="B1076" s="142" t="s">
        <v>698</v>
      </c>
      <c r="C1076" s="56"/>
      <c r="D1076" s="142" t="s">
        <v>699</v>
      </c>
      <c r="E1076" s="56"/>
      <c r="F1076" s="56"/>
      <c r="G1076" s="56"/>
      <c r="H1076" s="56"/>
      <c r="I1076" s="56"/>
      <c r="J1076" s="143">
        <v>40375</v>
      </c>
      <c r="K1076" s="56"/>
      <c r="L1076" s="143">
        <v>0</v>
      </c>
      <c r="M1076" s="56"/>
      <c r="N1076" s="145">
        <v>0</v>
      </c>
      <c r="O1076" s="56"/>
    </row>
    <row r="1077" spans="2:15" ht="12.75">
      <c r="B1077" s="71" t="s">
        <v>700</v>
      </c>
      <c r="C1077" s="56"/>
      <c r="D1077" s="71" t="s">
        <v>701</v>
      </c>
      <c r="E1077" s="56"/>
      <c r="F1077" s="56"/>
      <c r="G1077" s="56"/>
      <c r="H1077" s="56"/>
      <c r="I1077" s="56"/>
      <c r="J1077" s="141" t="s">
        <v>20</v>
      </c>
      <c r="K1077" s="56"/>
      <c r="L1077" s="141">
        <v>0</v>
      </c>
      <c r="M1077" s="56"/>
      <c r="N1077" s="144" t="s">
        <v>20</v>
      </c>
      <c r="O1077" s="56"/>
    </row>
    <row r="1078" spans="2:15" ht="12.75">
      <c r="B1078" s="153" t="s">
        <v>867</v>
      </c>
      <c r="C1078" s="56"/>
      <c r="D1078" s="153" t="s">
        <v>868</v>
      </c>
      <c r="E1078" s="56"/>
      <c r="F1078" s="56"/>
      <c r="G1078" s="56"/>
      <c r="H1078" s="56"/>
      <c r="I1078" s="56"/>
      <c r="J1078" s="149">
        <v>584189</v>
      </c>
      <c r="K1078" s="56"/>
      <c r="L1078" s="149">
        <v>420199.19</v>
      </c>
      <c r="M1078" s="56"/>
      <c r="N1078" s="150">
        <v>71.93</v>
      </c>
      <c r="O1078" s="56"/>
    </row>
    <row r="1079" spans="2:15" ht="12.75">
      <c r="B1079" s="154" t="s">
        <v>869</v>
      </c>
      <c r="C1079" s="56"/>
      <c r="D1079" s="154" t="s">
        <v>870</v>
      </c>
      <c r="E1079" s="56"/>
      <c r="F1079" s="56"/>
      <c r="G1079" s="56"/>
      <c r="H1079" s="56"/>
      <c r="I1079" s="56"/>
      <c r="J1079" s="151">
        <v>405068</v>
      </c>
      <c r="K1079" s="56"/>
      <c r="L1079" s="151">
        <v>249459.82</v>
      </c>
      <c r="M1079" s="56"/>
      <c r="N1079" s="152">
        <v>61.58</v>
      </c>
      <c r="O1079" s="56"/>
    </row>
    <row r="1080" spans="2:15" ht="12.75">
      <c r="B1080" s="147" t="s">
        <v>114</v>
      </c>
      <c r="C1080" s="56"/>
      <c r="D1080" s="56"/>
      <c r="E1080" s="56"/>
      <c r="F1080" s="56"/>
      <c r="G1080" s="56"/>
      <c r="H1080" s="56"/>
      <c r="I1080" s="56"/>
      <c r="J1080" s="148">
        <v>79943</v>
      </c>
      <c r="K1080" s="56"/>
      <c r="L1080" s="148">
        <v>82398.92</v>
      </c>
      <c r="M1080" s="56"/>
      <c r="N1080" s="146">
        <v>103.07</v>
      </c>
      <c r="O1080" s="56"/>
    </row>
    <row r="1081" spans="2:15" ht="12.75">
      <c r="B1081" s="147" t="s">
        <v>120</v>
      </c>
      <c r="C1081" s="56"/>
      <c r="D1081" s="56"/>
      <c r="E1081" s="56"/>
      <c r="F1081" s="56"/>
      <c r="G1081" s="56"/>
      <c r="H1081" s="56"/>
      <c r="I1081" s="56"/>
      <c r="J1081" s="148">
        <v>79943</v>
      </c>
      <c r="K1081" s="56"/>
      <c r="L1081" s="148">
        <v>82398.92</v>
      </c>
      <c r="M1081" s="56"/>
      <c r="N1081" s="146">
        <v>103.07</v>
      </c>
      <c r="O1081" s="56"/>
    </row>
    <row r="1082" spans="2:15" ht="12.75">
      <c r="B1082" s="142" t="s">
        <v>643</v>
      </c>
      <c r="C1082" s="56"/>
      <c r="D1082" s="142" t="s">
        <v>644</v>
      </c>
      <c r="E1082" s="56"/>
      <c r="F1082" s="56"/>
      <c r="G1082" s="56"/>
      <c r="H1082" s="56"/>
      <c r="I1082" s="56"/>
      <c r="J1082" s="143">
        <v>49760</v>
      </c>
      <c r="K1082" s="56"/>
      <c r="L1082" s="143">
        <v>53629.62</v>
      </c>
      <c r="M1082" s="56"/>
      <c r="N1082" s="145">
        <v>107.78</v>
      </c>
      <c r="O1082" s="56"/>
    </row>
    <row r="1083" spans="2:15" ht="12.75">
      <c r="B1083" s="71" t="s">
        <v>645</v>
      </c>
      <c r="C1083" s="56"/>
      <c r="D1083" s="71" t="s">
        <v>646</v>
      </c>
      <c r="E1083" s="56"/>
      <c r="F1083" s="56"/>
      <c r="G1083" s="56"/>
      <c r="H1083" s="56"/>
      <c r="I1083" s="56"/>
      <c r="J1083" s="141" t="s">
        <v>20</v>
      </c>
      <c r="K1083" s="56"/>
      <c r="L1083" s="141">
        <v>53629.62</v>
      </c>
      <c r="M1083" s="56"/>
      <c r="N1083" s="144" t="s">
        <v>20</v>
      </c>
      <c r="O1083" s="56"/>
    </row>
    <row r="1084" spans="2:15" ht="12.75">
      <c r="B1084" s="142" t="s">
        <v>652</v>
      </c>
      <c r="C1084" s="56"/>
      <c r="D1084" s="142" t="s">
        <v>653</v>
      </c>
      <c r="E1084" s="56"/>
      <c r="F1084" s="56"/>
      <c r="G1084" s="56"/>
      <c r="H1084" s="56"/>
      <c r="I1084" s="56"/>
      <c r="J1084" s="143">
        <v>25383</v>
      </c>
      <c r="K1084" s="56"/>
      <c r="L1084" s="143">
        <v>24769.3</v>
      </c>
      <c r="M1084" s="56"/>
      <c r="N1084" s="145">
        <v>97.58</v>
      </c>
      <c r="O1084" s="56"/>
    </row>
    <row r="1085" spans="2:15" ht="12.75">
      <c r="B1085" s="71" t="s">
        <v>654</v>
      </c>
      <c r="C1085" s="56"/>
      <c r="D1085" s="71" t="s">
        <v>655</v>
      </c>
      <c r="E1085" s="56"/>
      <c r="F1085" s="56"/>
      <c r="G1085" s="56"/>
      <c r="H1085" s="56"/>
      <c r="I1085" s="56"/>
      <c r="J1085" s="141" t="s">
        <v>20</v>
      </c>
      <c r="K1085" s="56"/>
      <c r="L1085" s="141">
        <v>24769.3</v>
      </c>
      <c r="M1085" s="56"/>
      <c r="N1085" s="144" t="s">
        <v>20</v>
      </c>
      <c r="O1085" s="56"/>
    </row>
    <row r="1086" spans="2:15" ht="12.75">
      <c r="B1086" s="142" t="s">
        <v>1295</v>
      </c>
      <c r="C1086" s="56"/>
      <c r="D1086" s="142" t="s">
        <v>1296</v>
      </c>
      <c r="E1086" s="56"/>
      <c r="F1086" s="56"/>
      <c r="G1086" s="56"/>
      <c r="H1086" s="56"/>
      <c r="I1086" s="56"/>
      <c r="J1086" s="143">
        <v>4800</v>
      </c>
      <c r="K1086" s="56"/>
      <c r="L1086" s="143">
        <v>4000</v>
      </c>
      <c r="M1086" s="56"/>
      <c r="N1086" s="145">
        <v>83.33</v>
      </c>
      <c r="O1086" s="56"/>
    </row>
    <row r="1087" spans="2:15" ht="12.75">
      <c r="B1087" s="71" t="s">
        <v>656</v>
      </c>
      <c r="C1087" s="56"/>
      <c r="D1087" s="71" t="s">
        <v>657</v>
      </c>
      <c r="E1087" s="56"/>
      <c r="F1087" s="56"/>
      <c r="G1087" s="56"/>
      <c r="H1087" s="56"/>
      <c r="I1087" s="56"/>
      <c r="J1087" s="141" t="s">
        <v>20</v>
      </c>
      <c r="K1087" s="56"/>
      <c r="L1087" s="141">
        <v>4000</v>
      </c>
      <c r="M1087" s="56"/>
      <c r="N1087" s="144" t="s">
        <v>20</v>
      </c>
      <c r="O1087" s="56"/>
    </row>
    <row r="1088" spans="2:15" ht="12.75">
      <c r="B1088" s="147" t="s">
        <v>175</v>
      </c>
      <c r="C1088" s="56"/>
      <c r="D1088" s="56"/>
      <c r="E1088" s="56"/>
      <c r="F1088" s="56"/>
      <c r="G1088" s="56"/>
      <c r="H1088" s="56"/>
      <c r="I1088" s="56"/>
      <c r="J1088" s="148">
        <v>325125</v>
      </c>
      <c r="K1088" s="56"/>
      <c r="L1088" s="148">
        <v>167060.9</v>
      </c>
      <c r="M1088" s="56"/>
      <c r="N1088" s="146">
        <v>51.38</v>
      </c>
      <c r="O1088" s="56"/>
    </row>
    <row r="1089" spans="2:15" ht="12.75">
      <c r="B1089" s="147" t="s">
        <v>197</v>
      </c>
      <c r="C1089" s="56"/>
      <c r="D1089" s="56"/>
      <c r="E1089" s="56"/>
      <c r="F1089" s="56"/>
      <c r="G1089" s="56"/>
      <c r="H1089" s="56"/>
      <c r="I1089" s="56"/>
      <c r="J1089" s="148">
        <v>325125</v>
      </c>
      <c r="K1089" s="56"/>
      <c r="L1089" s="148">
        <v>167060.9</v>
      </c>
      <c r="M1089" s="56"/>
      <c r="N1089" s="146">
        <v>51.38</v>
      </c>
      <c r="O1089" s="56"/>
    </row>
    <row r="1090" spans="2:15" ht="12.75">
      <c r="B1090" s="142" t="s">
        <v>643</v>
      </c>
      <c r="C1090" s="56"/>
      <c r="D1090" s="142" t="s">
        <v>644</v>
      </c>
      <c r="E1090" s="56"/>
      <c r="F1090" s="56"/>
      <c r="G1090" s="56"/>
      <c r="H1090" s="56"/>
      <c r="I1090" s="56"/>
      <c r="J1090" s="143">
        <v>325125</v>
      </c>
      <c r="K1090" s="56"/>
      <c r="L1090" s="143">
        <v>167060.9</v>
      </c>
      <c r="M1090" s="56"/>
      <c r="N1090" s="145">
        <v>51.38</v>
      </c>
      <c r="O1090" s="56"/>
    </row>
    <row r="1091" spans="2:15" ht="12.75">
      <c r="B1091" s="71" t="s">
        <v>645</v>
      </c>
      <c r="C1091" s="56"/>
      <c r="D1091" s="71" t="s">
        <v>646</v>
      </c>
      <c r="E1091" s="56"/>
      <c r="F1091" s="56"/>
      <c r="G1091" s="56"/>
      <c r="H1091" s="56"/>
      <c r="I1091" s="56"/>
      <c r="J1091" s="141" t="s">
        <v>20</v>
      </c>
      <c r="K1091" s="56"/>
      <c r="L1091" s="141">
        <v>167060.9</v>
      </c>
      <c r="M1091" s="56"/>
      <c r="N1091" s="144" t="s">
        <v>20</v>
      </c>
      <c r="O1091" s="56"/>
    </row>
    <row r="1092" spans="2:15" ht="12.75">
      <c r="B1092" s="154" t="s">
        <v>871</v>
      </c>
      <c r="C1092" s="56"/>
      <c r="D1092" s="154" t="s">
        <v>872</v>
      </c>
      <c r="E1092" s="56"/>
      <c r="F1092" s="56"/>
      <c r="G1092" s="56"/>
      <c r="H1092" s="56"/>
      <c r="I1092" s="56"/>
      <c r="J1092" s="151">
        <v>38600</v>
      </c>
      <c r="K1092" s="56"/>
      <c r="L1092" s="151">
        <v>38600</v>
      </c>
      <c r="M1092" s="56"/>
      <c r="N1092" s="152">
        <v>100</v>
      </c>
      <c r="O1092" s="56"/>
    </row>
    <row r="1093" spans="2:15" ht="12.75">
      <c r="B1093" s="147" t="s">
        <v>114</v>
      </c>
      <c r="C1093" s="56"/>
      <c r="D1093" s="56"/>
      <c r="E1093" s="56"/>
      <c r="F1093" s="56"/>
      <c r="G1093" s="56"/>
      <c r="H1093" s="56"/>
      <c r="I1093" s="56"/>
      <c r="J1093" s="148">
        <v>5790</v>
      </c>
      <c r="K1093" s="56"/>
      <c r="L1093" s="148">
        <v>5790</v>
      </c>
      <c r="M1093" s="56"/>
      <c r="N1093" s="146">
        <v>100</v>
      </c>
      <c r="O1093" s="56"/>
    </row>
    <row r="1094" spans="2:15" ht="12.75">
      <c r="B1094" s="147" t="s">
        <v>120</v>
      </c>
      <c r="C1094" s="56"/>
      <c r="D1094" s="56"/>
      <c r="E1094" s="56"/>
      <c r="F1094" s="56"/>
      <c r="G1094" s="56"/>
      <c r="H1094" s="56"/>
      <c r="I1094" s="56"/>
      <c r="J1094" s="148">
        <v>5790</v>
      </c>
      <c r="K1094" s="56"/>
      <c r="L1094" s="148">
        <v>5790</v>
      </c>
      <c r="M1094" s="56"/>
      <c r="N1094" s="146">
        <v>100</v>
      </c>
      <c r="O1094" s="56"/>
    </row>
    <row r="1095" spans="2:15" ht="12.75">
      <c r="B1095" s="142" t="s">
        <v>1305</v>
      </c>
      <c r="C1095" s="56"/>
      <c r="D1095" s="142" t="s">
        <v>1306</v>
      </c>
      <c r="E1095" s="56"/>
      <c r="F1095" s="56"/>
      <c r="G1095" s="56"/>
      <c r="H1095" s="56"/>
      <c r="I1095" s="56"/>
      <c r="J1095" s="143">
        <v>5790</v>
      </c>
      <c r="K1095" s="56"/>
      <c r="L1095" s="143">
        <v>5790</v>
      </c>
      <c r="M1095" s="56"/>
      <c r="N1095" s="145">
        <v>100</v>
      </c>
      <c r="O1095" s="56"/>
    </row>
    <row r="1096" spans="2:15" ht="12.75">
      <c r="B1096" s="71" t="s">
        <v>1311</v>
      </c>
      <c r="C1096" s="56"/>
      <c r="D1096" s="71" t="s">
        <v>1312</v>
      </c>
      <c r="E1096" s="56"/>
      <c r="F1096" s="56"/>
      <c r="G1096" s="56"/>
      <c r="H1096" s="56"/>
      <c r="I1096" s="56"/>
      <c r="J1096" s="141" t="s">
        <v>20</v>
      </c>
      <c r="K1096" s="56"/>
      <c r="L1096" s="141">
        <v>5790</v>
      </c>
      <c r="M1096" s="56"/>
      <c r="N1096" s="144" t="s">
        <v>20</v>
      </c>
      <c r="O1096" s="56"/>
    </row>
    <row r="1097" spans="2:15" ht="12.75">
      <c r="B1097" s="147" t="s">
        <v>175</v>
      </c>
      <c r="C1097" s="56"/>
      <c r="D1097" s="56"/>
      <c r="E1097" s="56"/>
      <c r="F1097" s="56"/>
      <c r="G1097" s="56"/>
      <c r="H1097" s="56"/>
      <c r="I1097" s="56"/>
      <c r="J1097" s="148">
        <v>32810</v>
      </c>
      <c r="K1097" s="56"/>
      <c r="L1097" s="148">
        <v>32810</v>
      </c>
      <c r="M1097" s="56"/>
      <c r="N1097" s="146">
        <v>100</v>
      </c>
      <c r="O1097" s="56"/>
    </row>
    <row r="1098" spans="2:15" ht="12.75">
      <c r="B1098" s="147" t="s">
        <v>197</v>
      </c>
      <c r="C1098" s="56"/>
      <c r="D1098" s="56"/>
      <c r="E1098" s="56"/>
      <c r="F1098" s="56"/>
      <c r="G1098" s="56"/>
      <c r="H1098" s="56"/>
      <c r="I1098" s="56"/>
      <c r="J1098" s="148">
        <v>32810</v>
      </c>
      <c r="K1098" s="56"/>
      <c r="L1098" s="148">
        <v>32810</v>
      </c>
      <c r="M1098" s="56"/>
      <c r="N1098" s="146">
        <v>100</v>
      </c>
      <c r="O1098" s="56"/>
    </row>
    <row r="1099" spans="2:15" ht="12.75">
      <c r="B1099" s="142" t="s">
        <v>1305</v>
      </c>
      <c r="C1099" s="56"/>
      <c r="D1099" s="142" t="s">
        <v>1306</v>
      </c>
      <c r="E1099" s="56"/>
      <c r="F1099" s="56"/>
      <c r="G1099" s="56"/>
      <c r="H1099" s="56"/>
      <c r="I1099" s="56"/>
      <c r="J1099" s="143">
        <v>32810</v>
      </c>
      <c r="K1099" s="56"/>
      <c r="L1099" s="143">
        <v>32810</v>
      </c>
      <c r="M1099" s="56"/>
      <c r="N1099" s="145">
        <v>100</v>
      </c>
      <c r="O1099" s="56"/>
    </row>
    <row r="1100" spans="2:15" ht="12.75">
      <c r="B1100" s="71" t="s">
        <v>1311</v>
      </c>
      <c r="C1100" s="56"/>
      <c r="D1100" s="71" t="s">
        <v>1312</v>
      </c>
      <c r="E1100" s="56"/>
      <c r="F1100" s="56"/>
      <c r="G1100" s="56"/>
      <c r="H1100" s="56"/>
      <c r="I1100" s="56"/>
      <c r="J1100" s="141" t="s">
        <v>20</v>
      </c>
      <c r="K1100" s="56"/>
      <c r="L1100" s="141">
        <v>32810</v>
      </c>
      <c r="M1100" s="56"/>
      <c r="N1100" s="144" t="s">
        <v>20</v>
      </c>
      <c r="O1100" s="56"/>
    </row>
    <row r="1101" spans="2:15" ht="12.75">
      <c r="B1101" s="154" t="s">
        <v>873</v>
      </c>
      <c r="C1101" s="56"/>
      <c r="D1101" s="154" t="s">
        <v>874</v>
      </c>
      <c r="E1101" s="56"/>
      <c r="F1101" s="56"/>
      <c r="G1101" s="56"/>
      <c r="H1101" s="56"/>
      <c r="I1101" s="56"/>
      <c r="J1101" s="151">
        <v>40521</v>
      </c>
      <c r="K1101" s="56"/>
      <c r="L1101" s="151">
        <v>35029.37</v>
      </c>
      <c r="M1101" s="56"/>
      <c r="N1101" s="152">
        <v>86.45</v>
      </c>
      <c r="O1101" s="56"/>
    </row>
    <row r="1102" spans="2:15" ht="12.75">
      <c r="B1102" s="147" t="s">
        <v>114</v>
      </c>
      <c r="C1102" s="56"/>
      <c r="D1102" s="56"/>
      <c r="E1102" s="56"/>
      <c r="F1102" s="56"/>
      <c r="G1102" s="56"/>
      <c r="H1102" s="56"/>
      <c r="I1102" s="56"/>
      <c r="J1102" s="148">
        <v>20084</v>
      </c>
      <c r="K1102" s="56"/>
      <c r="L1102" s="148">
        <v>17650.28</v>
      </c>
      <c r="M1102" s="56"/>
      <c r="N1102" s="146">
        <v>87.88</v>
      </c>
      <c r="O1102" s="56"/>
    </row>
    <row r="1103" spans="2:15" ht="12.75">
      <c r="B1103" s="147" t="s">
        <v>120</v>
      </c>
      <c r="C1103" s="56"/>
      <c r="D1103" s="56"/>
      <c r="E1103" s="56"/>
      <c r="F1103" s="56"/>
      <c r="G1103" s="56"/>
      <c r="H1103" s="56"/>
      <c r="I1103" s="56"/>
      <c r="J1103" s="148">
        <v>20084</v>
      </c>
      <c r="K1103" s="56"/>
      <c r="L1103" s="148">
        <v>17650.28</v>
      </c>
      <c r="M1103" s="56"/>
      <c r="N1103" s="146">
        <v>87.88</v>
      </c>
      <c r="O1103" s="56"/>
    </row>
    <row r="1104" spans="2:15" ht="12.75">
      <c r="B1104" s="142" t="s">
        <v>1305</v>
      </c>
      <c r="C1104" s="56"/>
      <c r="D1104" s="142" t="s">
        <v>1306</v>
      </c>
      <c r="E1104" s="56"/>
      <c r="F1104" s="56"/>
      <c r="G1104" s="56"/>
      <c r="H1104" s="56"/>
      <c r="I1104" s="56"/>
      <c r="J1104" s="143">
        <v>16476</v>
      </c>
      <c r="K1104" s="56"/>
      <c r="L1104" s="143">
        <v>14583.38</v>
      </c>
      <c r="M1104" s="56"/>
      <c r="N1104" s="145">
        <v>88.51</v>
      </c>
      <c r="O1104" s="56"/>
    </row>
    <row r="1105" spans="2:15" ht="12.75">
      <c r="B1105" s="71" t="s">
        <v>1313</v>
      </c>
      <c r="C1105" s="56"/>
      <c r="D1105" s="71" t="s">
        <v>1314</v>
      </c>
      <c r="E1105" s="56"/>
      <c r="F1105" s="56"/>
      <c r="G1105" s="56"/>
      <c r="H1105" s="56"/>
      <c r="I1105" s="56"/>
      <c r="J1105" s="141" t="s">
        <v>20</v>
      </c>
      <c r="K1105" s="56"/>
      <c r="L1105" s="141">
        <v>14583.38</v>
      </c>
      <c r="M1105" s="56"/>
      <c r="N1105" s="144" t="s">
        <v>20</v>
      </c>
      <c r="O1105" s="56"/>
    </row>
    <row r="1106" spans="2:15" ht="12.75">
      <c r="B1106" s="142" t="s">
        <v>521</v>
      </c>
      <c r="C1106" s="56"/>
      <c r="D1106" s="142" t="s">
        <v>522</v>
      </c>
      <c r="E1106" s="56"/>
      <c r="F1106" s="56"/>
      <c r="G1106" s="56"/>
      <c r="H1106" s="56"/>
      <c r="I1106" s="56"/>
      <c r="J1106" s="143">
        <v>3608</v>
      </c>
      <c r="K1106" s="56"/>
      <c r="L1106" s="143">
        <v>3066.9</v>
      </c>
      <c r="M1106" s="56"/>
      <c r="N1106" s="145">
        <v>85</v>
      </c>
      <c r="O1106" s="56"/>
    </row>
    <row r="1107" spans="2:15" ht="12.75">
      <c r="B1107" s="71" t="s">
        <v>523</v>
      </c>
      <c r="C1107" s="56"/>
      <c r="D1107" s="71" t="s">
        <v>524</v>
      </c>
      <c r="E1107" s="56"/>
      <c r="F1107" s="56"/>
      <c r="G1107" s="56"/>
      <c r="H1107" s="56"/>
      <c r="I1107" s="56"/>
      <c r="J1107" s="141" t="s">
        <v>20</v>
      </c>
      <c r="K1107" s="56"/>
      <c r="L1107" s="141">
        <v>3066.9</v>
      </c>
      <c r="M1107" s="56"/>
      <c r="N1107" s="144" t="s">
        <v>20</v>
      </c>
      <c r="O1107" s="56"/>
    </row>
    <row r="1108" spans="2:15" ht="12.75">
      <c r="B1108" s="71" t="s">
        <v>525</v>
      </c>
      <c r="C1108" s="56"/>
      <c r="D1108" s="71" t="s">
        <v>526</v>
      </c>
      <c r="E1108" s="56"/>
      <c r="F1108" s="56"/>
      <c r="G1108" s="56"/>
      <c r="H1108" s="56"/>
      <c r="I1108" s="56"/>
      <c r="J1108" s="141" t="s">
        <v>20</v>
      </c>
      <c r="K1108" s="56"/>
      <c r="L1108" s="141">
        <v>0</v>
      </c>
      <c r="M1108" s="56"/>
      <c r="N1108" s="144" t="s">
        <v>20</v>
      </c>
      <c r="O1108" s="56"/>
    </row>
    <row r="1109" spans="2:15" ht="12.75">
      <c r="B1109" s="147" t="s">
        <v>175</v>
      </c>
      <c r="C1109" s="56"/>
      <c r="D1109" s="56"/>
      <c r="E1109" s="56"/>
      <c r="F1109" s="56"/>
      <c r="G1109" s="56"/>
      <c r="H1109" s="56"/>
      <c r="I1109" s="56"/>
      <c r="J1109" s="148">
        <v>20437</v>
      </c>
      <c r="K1109" s="56"/>
      <c r="L1109" s="148">
        <v>17379.09</v>
      </c>
      <c r="M1109" s="56"/>
      <c r="N1109" s="146">
        <v>85.04</v>
      </c>
      <c r="O1109" s="56"/>
    </row>
    <row r="1110" spans="2:15" ht="12.75">
      <c r="B1110" s="147" t="s">
        <v>197</v>
      </c>
      <c r="C1110" s="56"/>
      <c r="D1110" s="56"/>
      <c r="E1110" s="56"/>
      <c r="F1110" s="56"/>
      <c r="G1110" s="56"/>
      <c r="H1110" s="56"/>
      <c r="I1110" s="56"/>
      <c r="J1110" s="148">
        <v>20437</v>
      </c>
      <c r="K1110" s="56"/>
      <c r="L1110" s="148">
        <v>17379.09</v>
      </c>
      <c r="M1110" s="56"/>
      <c r="N1110" s="146">
        <v>85.04</v>
      </c>
      <c r="O1110" s="56"/>
    </row>
    <row r="1111" spans="2:15" ht="12.75">
      <c r="B1111" s="142" t="s">
        <v>521</v>
      </c>
      <c r="C1111" s="56"/>
      <c r="D1111" s="142" t="s">
        <v>522</v>
      </c>
      <c r="E1111" s="56"/>
      <c r="F1111" s="56"/>
      <c r="G1111" s="56"/>
      <c r="H1111" s="56"/>
      <c r="I1111" s="56"/>
      <c r="J1111" s="143">
        <v>20437</v>
      </c>
      <c r="K1111" s="56"/>
      <c r="L1111" s="143">
        <v>17379.09</v>
      </c>
      <c r="M1111" s="56"/>
      <c r="N1111" s="145">
        <v>85.04</v>
      </c>
      <c r="O1111" s="56"/>
    </row>
    <row r="1112" spans="2:15" ht="12.75">
      <c r="B1112" s="71" t="s">
        <v>523</v>
      </c>
      <c r="C1112" s="56"/>
      <c r="D1112" s="71" t="s">
        <v>524</v>
      </c>
      <c r="E1112" s="56"/>
      <c r="F1112" s="56"/>
      <c r="G1112" s="56"/>
      <c r="H1112" s="56"/>
      <c r="I1112" s="56"/>
      <c r="J1112" s="141" t="s">
        <v>20</v>
      </c>
      <c r="K1112" s="56"/>
      <c r="L1112" s="141">
        <v>17379.09</v>
      </c>
      <c r="M1112" s="56"/>
      <c r="N1112" s="144" t="s">
        <v>20</v>
      </c>
      <c r="O1112" s="56"/>
    </row>
    <row r="1113" spans="2:15" ht="12.75">
      <c r="B1113" s="71" t="s">
        <v>525</v>
      </c>
      <c r="C1113" s="56"/>
      <c r="D1113" s="71" t="s">
        <v>526</v>
      </c>
      <c r="E1113" s="56"/>
      <c r="F1113" s="56"/>
      <c r="G1113" s="56"/>
      <c r="H1113" s="56"/>
      <c r="I1113" s="56"/>
      <c r="J1113" s="141" t="s">
        <v>20</v>
      </c>
      <c r="K1113" s="56"/>
      <c r="L1113" s="141">
        <v>0</v>
      </c>
      <c r="M1113" s="56"/>
      <c r="N1113" s="144" t="s">
        <v>20</v>
      </c>
      <c r="O1113" s="56"/>
    </row>
    <row r="1114" spans="2:15" ht="12.75">
      <c r="B1114" s="154" t="s">
        <v>875</v>
      </c>
      <c r="C1114" s="56"/>
      <c r="D1114" s="154" t="s">
        <v>876</v>
      </c>
      <c r="E1114" s="56"/>
      <c r="F1114" s="56"/>
      <c r="G1114" s="56"/>
      <c r="H1114" s="56"/>
      <c r="I1114" s="56"/>
      <c r="J1114" s="151">
        <v>100000</v>
      </c>
      <c r="K1114" s="56"/>
      <c r="L1114" s="151">
        <v>97110</v>
      </c>
      <c r="M1114" s="56"/>
      <c r="N1114" s="152">
        <v>97.11</v>
      </c>
      <c r="O1114" s="56"/>
    </row>
    <row r="1115" spans="2:15" ht="12.75">
      <c r="B1115" s="147" t="s">
        <v>114</v>
      </c>
      <c r="C1115" s="56"/>
      <c r="D1115" s="56"/>
      <c r="E1115" s="56"/>
      <c r="F1115" s="56"/>
      <c r="G1115" s="56"/>
      <c r="H1115" s="56"/>
      <c r="I1115" s="56"/>
      <c r="J1115" s="148">
        <v>15000</v>
      </c>
      <c r="K1115" s="56"/>
      <c r="L1115" s="148">
        <v>14940</v>
      </c>
      <c r="M1115" s="56"/>
      <c r="N1115" s="146">
        <v>99.6</v>
      </c>
      <c r="O1115" s="56"/>
    </row>
    <row r="1116" spans="2:15" ht="12.75">
      <c r="B1116" s="147" t="s">
        <v>120</v>
      </c>
      <c r="C1116" s="56"/>
      <c r="D1116" s="56"/>
      <c r="E1116" s="56"/>
      <c r="F1116" s="56"/>
      <c r="G1116" s="56"/>
      <c r="H1116" s="56"/>
      <c r="I1116" s="56"/>
      <c r="J1116" s="148">
        <v>15000</v>
      </c>
      <c r="K1116" s="56"/>
      <c r="L1116" s="148">
        <v>14940</v>
      </c>
      <c r="M1116" s="56"/>
      <c r="N1116" s="146">
        <v>99.6</v>
      </c>
      <c r="O1116" s="56"/>
    </row>
    <row r="1117" spans="2:15" ht="12.75">
      <c r="B1117" s="142" t="s">
        <v>1305</v>
      </c>
      <c r="C1117" s="56"/>
      <c r="D1117" s="142" t="s">
        <v>1306</v>
      </c>
      <c r="E1117" s="56"/>
      <c r="F1117" s="56"/>
      <c r="G1117" s="56"/>
      <c r="H1117" s="56"/>
      <c r="I1117" s="56"/>
      <c r="J1117" s="143">
        <v>15000</v>
      </c>
      <c r="K1117" s="56"/>
      <c r="L1117" s="143">
        <v>14940</v>
      </c>
      <c r="M1117" s="56"/>
      <c r="N1117" s="145">
        <v>99.6</v>
      </c>
      <c r="O1117" s="56"/>
    </row>
    <row r="1118" spans="2:15" ht="12.75">
      <c r="B1118" s="71" t="s">
        <v>662</v>
      </c>
      <c r="C1118" s="56"/>
      <c r="D1118" s="71" t="s">
        <v>663</v>
      </c>
      <c r="E1118" s="56"/>
      <c r="F1118" s="56"/>
      <c r="G1118" s="56"/>
      <c r="H1118" s="56"/>
      <c r="I1118" s="56"/>
      <c r="J1118" s="141" t="s">
        <v>20</v>
      </c>
      <c r="K1118" s="56"/>
      <c r="L1118" s="141">
        <v>14940</v>
      </c>
      <c r="M1118" s="56"/>
      <c r="N1118" s="144" t="s">
        <v>20</v>
      </c>
      <c r="O1118" s="56"/>
    </row>
    <row r="1119" spans="2:15" ht="12.75">
      <c r="B1119" s="147" t="s">
        <v>175</v>
      </c>
      <c r="C1119" s="56"/>
      <c r="D1119" s="56"/>
      <c r="E1119" s="56"/>
      <c r="F1119" s="56"/>
      <c r="G1119" s="56"/>
      <c r="H1119" s="56"/>
      <c r="I1119" s="56"/>
      <c r="J1119" s="148">
        <v>85000</v>
      </c>
      <c r="K1119" s="56"/>
      <c r="L1119" s="148">
        <v>82170</v>
      </c>
      <c r="M1119" s="56"/>
      <c r="N1119" s="146">
        <v>96.67</v>
      </c>
      <c r="O1119" s="56"/>
    </row>
    <row r="1120" spans="2:15" ht="12.75">
      <c r="B1120" s="147" t="s">
        <v>197</v>
      </c>
      <c r="C1120" s="56"/>
      <c r="D1120" s="56"/>
      <c r="E1120" s="56"/>
      <c r="F1120" s="56"/>
      <c r="G1120" s="56"/>
      <c r="H1120" s="56"/>
      <c r="I1120" s="56"/>
      <c r="J1120" s="148">
        <v>85000</v>
      </c>
      <c r="K1120" s="56"/>
      <c r="L1120" s="148">
        <v>82170</v>
      </c>
      <c r="M1120" s="56"/>
      <c r="N1120" s="146">
        <v>96.67</v>
      </c>
      <c r="O1120" s="56"/>
    </row>
    <row r="1121" spans="2:15" ht="12.75">
      <c r="B1121" s="142" t="s">
        <v>1305</v>
      </c>
      <c r="C1121" s="56"/>
      <c r="D1121" s="142" t="s">
        <v>1306</v>
      </c>
      <c r="E1121" s="56"/>
      <c r="F1121" s="56"/>
      <c r="G1121" s="56"/>
      <c r="H1121" s="56"/>
      <c r="I1121" s="56"/>
      <c r="J1121" s="143">
        <v>85000</v>
      </c>
      <c r="K1121" s="56"/>
      <c r="L1121" s="143">
        <v>82170</v>
      </c>
      <c r="M1121" s="56"/>
      <c r="N1121" s="145">
        <v>96.67</v>
      </c>
      <c r="O1121" s="56"/>
    </row>
    <row r="1122" spans="2:15" ht="12.75">
      <c r="B1122" s="71" t="s">
        <v>662</v>
      </c>
      <c r="C1122" s="56"/>
      <c r="D1122" s="71" t="s">
        <v>663</v>
      </c>
      <c r="E1122" s="56"/>
      <c r="F1122" s="56"/>
      <c r="G1122" s="56"/>
      <c r="H1122" s="56"/>
      <c r="I1122" s="56"/>
      <c r="J1122" s="141" t="s">
        <v>20</v>
      </c>
      <c r="K1122" s="56"/>
      <c r="L1122" s="141">
        <v>82170</v>
      </c>
      <c r="M1122" s="56"/>
      <c r="N1122" s="144" t="s">
        <v>20</v>
      </c>
      <c r="O1122" s="56"/>
    </row>
    <row r="1123" spans="2:15" ht="12.75">
      <c r="B1123" s="155" t="s">
        <v>877</v>
      </c>
      <c r="C1123" s="56"/>
      <c r="D1123" s="56"/>
      <c r="E1123" s="56"/>
      <c r="F1123" s="56"/>
      <c r="G1123" s="56"/>
      <c r="H1123" s="56"/>
      <c r="I1123" s="56"/>
      <c r="J1123" s="156">
        <v>482369</v>
      </c>
      <c r="K1123" s="56"/>
      <c r="L1123" s="156">
        <v>442589.64</v>
      </c>
      <c r="M1123" s="56"/>
      <c r="N1123" s="157">
        <v>91.75</v>
      </c>
      <c r="O1123" s="56"/>
    </row>
    <row r="1124" spans="2:15" ht="12.75">
      <c r="B1124" s="147" t="s">
        <v>114</v>
      </c>
      <c r="C1124" s="56"/>
      <c r="D1124" s="56"/>
      <c r="E1124" s="56"/>
      <c r="F1124" s="56"/>
      <c r="G1124" s="56"/>
      <c r="H1124" s="56"/>
      <c r="I1124" s="56"/>
      <c r="J1124" s="148">
        <v>435369</v>
      </c>
      <c r="K1124" s="56"/>
      <c r="L1124" s="148">
        <v>442589.64</v>
      </c>
      <c r="M1124" s="56"/>
      <c r="N1124" s="146">
        <v>101.66</v>
      </c>
      <c r="O1124" s="56"/>
    </row>
    <row r="1125" spans="2:15" ht="12.75">
      <c r="B1125" s="147" t="s">
        <v>120</v>
      </c>
      <c r="C1125" s="56"/>
      <c r="D1125" s="56"/>
      <c r="E1125" s="56"/>
      <c r="F1125" s="56"/>
      <c r="G1125" s="56"/>
      <c r="H1125" s="56"/>
      <c r="I1125" s="56"/>
      <c r="J1125" s="148">
        <v>435369</v>
      </c>
      <c r="K1125" s="56"/>
      <c r="L1125" s="148">
        <v>442589.64</v>
      </c>
      <c r="M1125" s="56"/>
      <c r="N1125" s="146">
        <v>101.66</v>
      </c>
      <c r="O1125" s="56"/>
    </row>
    <row r="1126" spans="2:15" ht="12.75">
      <c r="B1126" s="147" t="s">
        <v>175</v>
      </c>
      <c r="C1126" s="56"/>
      <c r="D1126" s="56"/>
      <c r="E1126" s="56"/>
      <c r="F1126" s="56"/>
      <c r="G1126" s="56"/>
      <c r="H1126" s="56"/>
      <c r="I1126" s="56"/>
      <c r="J1126" s="148">
        <v>47000</v>
      </c>
      <c r="K1126" s="56"/>
      <c r="L1126" s="148">
        <v>0</v>
      </c>
      <c r="M1126" s="56"/>
      <c r="N1126" s="146">
        <v>0</v>
      </c>
      <c r="O1126" s="56"/>
    </row>
    <row r="1127" spans="2:15" ht="12.75">
      <c r="B1127" s="147" t="s">
        <v>197</v>
      </c>
      <c r="C1127" s="56"/>
      <c r="D1127" s="56"/>
      <c r="E1127" s="56"/>
      <c r="F1127" s="56"/>
      <c r="G1127" s="56"/>
      <c r="H1127" s="56"/>
      <c r="I1127" s="56"/>
      <c r="J1127" s="148">
        <v>47000</v>
      </c>
      <c r="K1127" s="56"/>
      <c r="L1127" s="148">
        <v>0</v>
      </c>
      <c r="M1127" s="56"/>
      <c r="N1127" s="146">
        <v>0</v>
      </c>
      <c r="O1127" s="56"/>
    </row>
    <row r="1128" spans="2:15" ht="12.75">
      <c r="B1128" s="153" t="s">
        <v>878</v>
      </c>
      <c r="C1128" s="56"/>
      <c r="D1128" s="153" t="s">
        <v>879</v>
      </c>
      <c r="E1128" s="56"/>
      <c r="F1128" s="56"/>
      <c r="G1128" s="56"/>
      <c r="H1128" s="56"/>
      <c r="I1128" s="56"/>
      <c r="J1128" s="149">
        <v>394934</v>
      </c>
      <c r="K1128" s="56"/>
      <c r="L1128" s="149">
        <v>408151.17</v>
      </c>
      <c r="M1128" s="56"/>
      <c r="N1128" s="150">
        <v>103.35</v>
      </c>
      <c r="O1128" s="56"/>
    </row>
    <row r="1129" spans="2:15" ht="12.75">
      <c r="B1129" s="154" t="s">
        <v>880</v>
      </c>
      <c r="C1129" s="56"/>
      <c r="D1129" s="154" t="s">
        <v>751</v>
      </c>
      <c r="E1129" s="56"/>
      <c r="F1129" s="56"/>
      <c r="G1129" s="56"/>
      <c r="H1129" s="56"/>
      <c r="I1129" s="56"/>
      <c r="J1129" s="151">
        <v>394934</v>
      </c>
      <c r="K1129" s="56"/>
      <c r="L1129" s="151">
        <v>408151.17</v>
      </c>
      <c r="M1129" s="56"/>
      <c r="N1129" s="152">
        <v>103.35</v>
      </c>
      <c r="O1129" s="56"/>
    </row>
    <row r="1130" spans="2:15" ht="12.75">
      <c r="B1130" s="147" t="s">
        <v>114</v>
      </c>
      <c r="C1130" s="56"/>
      <c r="D1130" s="56"/>
      <c r="E1130" s="56"/>
      <c r="F1130" s="56"/>
      <c r="G1130" s="56"/>
      <c r="H1130" s="56"/>
      <c r="I1130" s="56"/>
      <c r="J1130" s="148">
        <v>394934</v>
      </c>
      <c r="K1130" s="56"/>
      <c r="L1130" s="148">
        <v>408151.17</v>
      </c>
      <c r="M1130" s="56"/>
      <c r="N1130" s="146">
        <v>103.35</v>
      </c>
      <c r="O1130" s="56"/>
    </row>
    <row r="1131" spans="2:15" ht="12.75">
      <c r="B1131" s="147" t="s">
        <v>120</v>
      </c>
      <c r="C1131" s="56"/>
      <c r="D1131" s="56"/>
      <c r="E1131" s="56"/>
      <c r="F1131" s="56"/>
      <c r="G1131" s="56"/>
      <c r="H1131" s="56"/>
      <c r="I1131" s="56"/>
      <c r="J1131" s="148">
        <v>394934</v>
      </c>
      <c r="K1131" s="56"/>
      <c r="L1131" s="148">
        <v>408151.17</v>
      </c>
      <c r="M1131" s="56"/>
      <c r="N1131" s="146">
        <v>103.35</v>
      </c>
      <c r="O1131" s="56"/>
    </row>
    <row r="1132" spans="2:15" ht="12.75">
      <c r="B1132" s="142" t="s">
        <v>643</v>
      </c>
      <c r="C1132" s="56"/>
      <c r="D1132" s="142" t="s">
        <v>644</v>
      </c>
      <c r="E1132" s="56"/>
      <c r="F1132" s="56"/>
      <c r="G1132" s="56"/>
      <c r="H1132" s="56"/>
      <c r="I1132" s="56"/>
      <c r="J1132" s="143">
        <v>312951</v>
      </c>
      <c r="K1132" s="56"/>
      <c r="L1132" s="143">
        <v>285498.35</v>
      </c>
      <c r="M1132" s="56"/>
      <c r="N1132" s="145">
        <v>91.23</v>
      </c>
      <c r="O1132" s="56"/>
    </row>
    <row r="1133" spans="2:15" ht="12.75">
      <c r="B1133" s="71" t="s">
        <v>645</v>
      </c>
      <c r="C1133" s="56"/>
      <c r="D1133" s="71" t="s">
        <v>646</v>
      </c>
      <c r="E1133" s="56"/>
      <c r="F1133" s="56"/>
      <c r="G1133" s="56"/>
      <c r="H1133" s="56"/>
      <c r="I1133" s="56"/>
      <c r="J1133" s="141" t="s">
        <v>20</v>
      </c>
      <c r="K1133" s="56"/>
      <c r="L1133" s="141">
        <v>282114.35</v>
      </c>
      <c r="M1133" s="56"/>
      <c r="N1133" s="144" t="s">
        <v>20</v>
      </c>
      <c r="O1133" s="56"/>
    </row>
    <row r="1134" spans="2:15" ht="12.75">
      <c r="B1134" s="71" t="s">
        <v>647</v>
      </c>
      <c r="C1134" s="56"/>
      <c r="D1134" s="71" t="s">
        <v>648</v>
      </c>
      <c r="E1134" s="56"/>
      <c r="F1134" s="56"/>
      <c r="G1134" s="56"/>
      <c r="H1134" s="56"/>
      <c r="I1134" s="56"/>
      <c r="J1134" s="141" t="s">
        <v>20</v>
      </c>
      <c r="K1134" s="56"/>
      <c r="L1134" s="141">
        <v>3384</v>
      </c>
      <c r="M1134" s="56"/>
      <c r="N1134" s="144" t="s">
        <v>20</v>
      </c>
      <c r="O1134" s="56"/>
    </row>
    <row r="1135" spans="2:15" ht="12.75">
      <c r="B1135" s="142" t="s">
        <v>649</v>
      </c>
      <c r="C1135" s="56"/>
      <c r="D1135" s="142" t="s">
        <v>650</v>
      </c>
      <c r="E1135" s="56"/>
      <c r="F1135" s="56"/>
      <c r="G1135" s="56"/>
      <c r="H1135" s="56"/>
      <c r="I1135" s="56"/>
      <c r="J1135" s="143">
        <v>5500</v>
      </c>
      <c r="K1135" s="56"/>
      <c r="L1135" s="143">
        <v>3000</v>
      </c>
      <c r="M1135" s="56"/>
      <c r="N1135" s="145">
        <v>54.55</v>
      </c>
      <c r="O1135" s="56"/>
    </row>
    <row r="1136" spans="2:15" ht="12.75">
      <c r="B1136" s="71" t="s">
        <v>651</v>
      </c>
      <c r="C1136" s="56"/>
      <c r="D1136" s="71" t="s">
        <v>650</v>
      </c>
      <c r="E1136" s="56"/>
      <c r="F1136" s="56"/>
      <c r="G1136" s="56"/>
      <c r="H1136" s="56"/>
      <c r="I1136" s="56"/>
      <c r="J1136" s="141" t="s">
        <v>20</v>
      </c>
      <c r="K1136" s="56"/>
      <c r="L1136" s="141">
        <v>3000</v>
      </c>
      <c r="M1136" s="56"/>
      <c r="N1136" s="144" t="s">
        <v>20</v>
      </c>
      <c r="O1136" s="56"/>
    </row>
    <row r="1137" spans="2:15" ht="12.75">
      <c r="B1137" s="142" t="s">
        <v>652</v>
      </c>
      <c r="C1137" s="56"/>
      <c r="D1137" s="142" t="s">
        <v>653</v>
      </c>
      <c r="E1137" s="56"/>
      <c r="F1137" s="56"/>
      <c r="G1137" s="56"/>
      <c r="H1137" s="56"/>
      <c r="I1137" s="56"/>
      <c r="J1137" s="143">
        <v>56000</v>
      </c>
      <c r="K1137" s="56"/>
      <c r="L1137" s="143">
        <v>46548.86</v>
      </c>
      <c r="M1137" s="56"/>
      <c r="N1137" s="145">
        <v>83.12</v>
      </c>
      <c r="O1137" s="56"/>
    </row>
    <row r="1138" spans="2:15" ht="12.75">
      <c r="B1138" s="71" t="s">
        <v>654</v>
      </c>
      <c r="C1138" s="56"/>
      <c r="D1138" s="71" t="s">
        <v>655</v>
      </c>
      <c r="E1138" s="56"/>
      <c r="F1138" s="56"/>
      <c r="G1138" s="56"/>
      <c r="H1138" s="56"/>
      <c r="I1138" s="56"/>
      <c r="J1138" s="141" t="s">
        <v>20</v>
      </c>
      <c r="K1138" s="56"/>
      <c r="L1138" s="141">
        <v>46548.86</v>
      </c>
      <c r="M1138" s="56"/>
      <c r="N1138" s="144" t="s">
        <v>20</v>
      </c>
      <c r="O1138" s="56"/>
    </row>
    <row r="1139" spans="2:15" ht="12.75">
      <c r="B1139" s="142" t="s">
        <v>1295</v>
      </c>
      <c r="C1139" s="56"/>
      <c r="D1139" s="142" t="s">
        <v>1296</v>
      </c>
      <c r="E1139" s="56"/>
      <c r="F1139" s="56"/>
      <c r="G1139" s="56"/>
      <c r="H1139" s="56"/>
      <c r="I1139" s="56"/>
      <c r="J1139" s="143">
        <v>27000</v>
      </c>
      <c r="K1139" s="56"/>
      <c r="L1139" s="143">
        <v>25315</v>
      </c>
      <c r="M1139" s="56"/>
      <c r="N1139" s="145">
        <v>93.76</v>
      </c>
      <c r="O1139" s="56"/>
    </row>
    <row r="1140" spans="2:15" ht="12.75">
      <c r="B1140" s="71" t="s">
        <v>656</v>
      </c>
      <c r="C1140" s="56"/>
      <c r="D1140" s="71" t="s">
        <v>657</v>
      </c>
      <c r="E1140" s="56"/>
      <c r="F1140" s="56"/>
      <c r="G1140" s="56"/>
      <c r="H1140" s="56"/>
      <c r="I1140" s="56"/>
      <c r="J1140" s="141" t="s">
        <v>20</v>
      </c>
      <c r="K1140" s="56"/>
      <c r="L1140" s="141">
        <v>25315</v>
      </c>
      <c r="M1140" s="56"/>
      <c r="N1140" s="144" t="s">
        <v>20</v>
      </c>
      <c r="O1140" s="56"/>
    </row>
    <row r="1141" spans="2:15" ht="12.75">
      <c r="B1141" s="142" t="s">
        <v>1299</v>
      </c>
      <c r="C1141" s="56"/>
      <c r="D1141" s="142" t="s">
        <v>1300</v>
      </c>
      <c r="E1141" s="56"/>
      <c r="F1141" s="56"/>
      <c r="G1141" s="56"/>
      <c r="H1141" s="56"/>
      <c r="I1141" s="56"/>
      <c r="J1141" s="143">
        <v>50000</v>
      </c>
      <c r="K1141" s="56"/>
      <c r="L1141" s="143">
        <v>9529.85</v>
      </c>
      <c r="M1141" s="56"/>
      <c r="N1141" s="145">
        <v>19.06</v>
      </c>
      <c r="O1141" s="56"/>
    </row>
    <row r="1142" spans="2:15" ht="12.75">
      <c r="B1142" s="71" t="s">
        <v>1301</v>
      </c>
      <c r="C1142" s="56"/>
      <c r="D1142" s="71" t="s">
        <v>1302</v>
      </c>
      <c r="E1142" s="56"/>
      <c r="F1142" s="56"/>
      <c r="G1142" s="56"/>
      <c r="H1142" s="56"/>
      <c r="I1142" s="56"/>
      <c r="J1142" s="141" t="s">
        <v>20</v>
      </c>
      <c r="K1142" s="56"/>
      <c r="L1142" s="141">
        <v>9529.85</v>
      </c>
      <c r="M1142" s="56"/>
      <c r="N1142" s="144" t="s">
        <v>20</v>
      </c>
      <c r="O1142" s="56"/>
    </row>
    <row r="1143" spans="2:15" ht="12.75">
      <c r="B1143" s="71" t="s">
        <v>658</v>
      </c>
      <c r="C1143" s="56"/>
      <c r="D1143" s="71" t="s">
        <v>659</v>
      </c>
      <c r="E1143" s="56"/>
      <c r="F1143" s="56"/>
      <c r="G1143" s="56"/>
      <c r="H1143" s="56"/>
      <c r="I1143" s="56"/>
      <c r="J1143" s="141" t="s">
        <v>20</v>
      </c>
      <c r="K1143" s="56"/>
      <c r="L1143" s="141">
        <v>0</v>
      </c>
      <c r="M1143" s="56"/>
      <c r="N1143" s="144" t="s">
        <v>20</v>
      </c>
      <c r="O1143" s="56"/>
    </row>
    <row r="1144" spans="2:15" ht="12.75">
      <c r="B1144" s="142" t="s">
        <v>1305</v>
      </c>
      <c r="C1144" s="56"/>
      <c r="D1144" s="142" t="s">
        <v>1306</v>
      </c>
      <c r="E1144" s="56"/>
      <c r="F1144" s="56"/>
      <c r="G1144" s="56"/>
      <c r="H1144" s="56"/>
      <c r="I1144" s="56"/>
      <c r="J1144" s="143">
        <v>35483</v>
      </c>
      <c r="K1144" s="56"/>
      <c r="L1144" s="143">
        <v>32002.73</v>
      </c>
      <c r="M1144" s="56"/>
      <c r="N1144" s="145">
        <v>90.19</v>
      </c>
      <c r="O1144" s="56"/>
    </row>
    <row r="1145" spans="2:15" ht="12.75">
      <c r="B1145" s="71" t="s">
        <v>1307</v>
      </c>
      <c r="C1145" s="56"/>
      <c r="D1145" s="71" t="s">
        <v>1308</v>
      </c>
      <c r="E1145" s="56"/>
      <c r="F1145" s="56"/>
      <c r="G1145" s="56"/>
      <c r="H1145" s="56"/>
      <c r="I1145" s="56"/>
      <c r="J1145" s="141" t="s">
        <v>20</v>
      </c>
      <c r="K1145" s="56"/>
      <c r="L1145" s="141">
        <v>1347.53</v>
      </c>
      <c r="M1145" s="56"/>
      <c r="N1145" s="144" t="s">
        <v>20</v>
      </c>
      <c r="O1145" s="56"/>
    </row>
    <row r="1146" spans="2:15" ht="12.75">
      <c r="B1146" s="71" t="s">
        <v>1309</v>
      </c>
      <c r="C1146" s="56"/>
      <c r="D1146" s="71" t="s">
        <v>1310</v>
      </c>
      <c r="E1146" s="56"/>
      <c r="F1146" s="56"/>
      <c r="G1146" s="56"/>
      <c r="H1146" s="56"/>
      <c r="I1146" s="56"/>
      <c r="J1146" s="141" t="s">
        <v>20</v>
      </c>
      <c r="K1146" s="56"/>
      <c r="L1146" s="141">
        <v>2262.5</v>
      </c>
      <c r="M1146" s="56"/>
      <c r="N1146" s="144" t="s">
        <v>20</v>
      </c>
      <c r="O1146" s="56"/>
    </row>
    <row r="1147" spans="2:15" ht="12.75">
      <c r="B1147" s="71" t="s">
        <v>1311</v>
      </c>
      <c r="C1147" s="56"/>
      <c r="D1147" s="71" t="s">
        <v>1312</v>
      </c>
      <c r="E1147" s="56"/>
      <c r="F1147" s="56"/>
      <c r="G1147" s="56"/>
      <c r="H1147" s="56"/>
      <c r="I1147" s="56"/>
      <c r="J1147" s="141" t="s">
        <v>20</v>
      </c>
      <c r="K1147" s="56"/>
      <c r="L1147" s="141">
        <v>5000</v>
      </c>
      <c r="M1147" s="56"/>
      <c r="N1147" s="144" t="s">
        <v>20</v>
      </c>
      <c r="O1147" s="56"/>
    </row>
    <row r="1148" spans="2:15" ht="12.75">
      <c r="B1148" s="71" t="s">
        <v>1313</v>
      </c>
      <c r="C1148" s="56"/>
      <c r="D1148" s="71" t="s">
        <v>1314</v>
      </c>
      <c r="E1148" s="56"/>
      <c r="F1148" s="56"/>
      <c r="G1148" s="56"/>
      <c r="H1148" s="56"/>
      <c r="I1148" s="56"/>
      <c r="J1148" s="141" t="s">
        <v>20</v>
      </c>
      <c r="K1148" s="56"/>
      <c r="L1148" s="141">
        <v>6386.18</v>
      </c>
      <c r="M1148" s="56"/>
      <c r="N1148" s="144" t="s">
        <v>20</v>
      </c>
      <c r="O1148" s="56"/>
    </row>
    <row r="1149" spans="2:15" ht="12.75">
      <c r="B1149" s="71" t="s">
        <v>662</v>
      </c>
      <c r="C1149" s="56"/>
      <c r="D1149" s="71" t="s">
        <v>663</v>
      </c>
      <c r="E1149" s="56"/>
      <c r="F1149" s="56"/>
      <c r="G1149" s="56"/>
      <c r="H1149" s="56"/>
      <c r="I1149" s="56"/>
      <c r="J1149" s="141" t="s">
        <v>20</v>
      </c>
      <c r="K1149" s="56"/>
      <c r="L1149" s="141">
        <v>16224.24</v>
      </c>
      <c r="M1149" s="56"/>
      <c r="N1149" s="144" t="s">
        <v>20</v>
      </c>
      <c r="O1149" s="56"/>
    </row>
    <row r="1150" spans="2:15" ht="12.75">
      <c r="B1150" s="71" t="s">
        <v>1317</v>
      </c>
      <c r="C1150" s="56"/>
      <c r="D1150" s="71" t="s">
        <v>1318</v>
      </c>
      <c r="E1150" s="56"/>
      <c r="F1150" s="56"/>
      <c r="G1150" s="56"/>
      <c r="H1150" s="56"/>
      <c r="I1150" s="56"/>
      <c r="J1150" s="141" t="s">
        <v>20</v>
      </c>
      <c r="K1150" s="56"/>
      <c r="L1150" s="141">
        <v>782.28</v>
      </c>
      <c r="M1150" s="56"/>
      <c r="N1150" s="144" t="s">
        <v>20</v>
      </c>
      <c r="O1150" s="56"/>
    </row>
    <row r="1151" spans="2:15" ht="12.75">
      <c r="B1151" s="142" t="s">
        <v>1321</v>
      </c>
      <c r="C1151" s="56"/>
      <c r="D1151" s="142" t="s">
        <v>487</v>
      </c>
      <c r="E1151" s="56"/>
      <c r="F1151" s="56"/>
      <c r="G1151" s="56"/>
      <c r="H1151" s="56"/>
      <c r="I1151" s="56"/>
      <c r="J1151" s="143">
        <v>7000</v>
      </c>
      <c r="K1151" s="56"/>
      <c r="L1151" s="143">
        <v>5768.88</v>
      </c>
      <c r="M1151" s="56"/>
      <c r="N1151" s="145">
        <v>82.41</v>
      </c>
      <c r="O1151" s="56"/>
    </row>
    <row r="1152" spans="2:15" ht="12.75">
      <c r="B1152" s="71" t="s">
        <v>496</v>
      </c>
      <c r="C1152" s="56"/>
      <c r="D1152" s="71" t="s">
        <v>487</v>
      </c>
      <c r="E1152" s="56"/>
      <c r="F1152" s="56"/>
      <c r="G1152" s="56"/>
      <c r="H1152" s="56"/>
      <c r="I1152" s="56"/>
      <c r="J1152" s="141" t="s">
        <v>20</v>
      </c>
      <c r="K1152" s="56"/>
      <c r="L1152" s="141">
        <v>5768.88</v>
      </c>
      <c r="M1152" s="56"/>
      <c r="N1152" s="144" t="s">
        <v>20</v>
      </c>
      <c r="O1152" s="56"/>
    </row>
    <row r="1153" spans="2:15" ht="12.75">
      <c r="B1153" s="142" t="s">
        <v>664</v>
      </c>
      <c r="C1153" s="56"/>
      <c r="D1153" s="142" t="s">
        <v>665</v>
      </c>
      <c r="E1153" s="56"/>
      <c r="F1153" s="56"/>
      <c r="G1153" s="56"/>
      <c r="H1153" s="56"/>
      <c r="I1153" s="56"/>
      <c r="J1153" s="143">
        <v>1000</v>
      </c>
      <c r="K1153" s="56"/>
      <c r="L1153" s="143">
        <v>487.5</v>
      </c>
      <c r="M1153" s="56"/>
      <c r="N1153" s="145">
        <v>48.75</v>
      </c>
      <c r="O1153" s="56"/>
    </row>
    <row r="1154" spans="2:15" ht="12.75">
      <c r="B1154" s="71" t="s">
        <v>666</v>
      </c>
      <c r="C1154" s="56"/>
      <c r="D1154" s="71" t="s">
        <v>667</v>
      </c>
      <c r="E1154" s="56"/>
      <c r="F1154" s="56"/>
      <c r="G1154" s="56"/>
      <c r="H1154" s="56"/>
      <c r="I1154" s="56"/>
      <c r="J1154" s="141" t="s">
        <v>20</v>
      </c>
      <c r="K1154" s="56"/>
      <c r="L1154" s="141">
        <v>487.5</v>
      </c>
      <c r="M1154" s="56"/>
      <c r="N1154" s="144" t="s">
        <v>20</v>
      </c>
      <c r="O1154" s="56"/>
    </row>
    <row r="1155" spans="2:15" ht="12.75">
      <c r="B1155" s="153" t="s">
        <v>881</v>
      </c>
      <c r="C1155" s="56"/>
      <c r="D1155" s="153" t="s">
        <v>882</v>
      </c>
      <c r="E1155" s="56"/>
      <c r="F1155" s="56"/>
      <c r="G1155" s="56"/>
      <c r="H1155" s="56"/>
      <c r="I1155" s="56"/>
      <c r="J1155" s="149">
        <v>40435</v>
      </c>
      <c r="K1155" s="56"/>
      <c r="L1155" s="149">
        <v>34438.47</v>
      </c>
      <c r="M1155" s="56"/>
      <c r="N1155" s="150">
        <v>85.17</v>
      </c>
      <c r="O1155" s="56"/>
    </row>
    <row r="1156" spans="2:15" ht="12.75">
      <c r="B1156" s="154" t="s">
        <v>883</v>
      </c>
      <c r="C1156" s="56"/>
      <c r="D1156" s="154" t="s">
        <v>874</v>
      </c>
      <c r="E1156" s="56"/>
      <c r="F1156" s="56"/>
      <c r="G1156" s="56"/>
      <c r="H1156" s="56"/>
      <c r="I1156" s="56"/>
      <c r="J1156" s="151">
        <v>40435</v>
      </c>
      <c r="K1156" s="56"/>
      <c r="L1156" s="151">
        <v>34438.47</v>
      </c>
      <c r="M1156" s="56"/>
      <c r="N1156" s="152">
        <v>85.17</v>
      </c>
      <c r="O1156" s="56"/>
    </row>
    <row r="1157" spans="2:15" ht="12.75">
      <c r="B1157" s="147" t="s">
        <v>114</v>
      </c>
      <c r="C1157" s="56"/>
      <c r="D1157" s="56"/>
      <c r="E1157" s="56"/>
      <c r="F1157" s="56"/>
      <c r="G1157" s="56"/>
      <c r="H1157" s="56"/>
      <c r="I1157" s="56"/>
      <c r="J1157" s="148">
        <v>40435</v>
      </c>
      <c r="K1157" s="56"/>
      <c r="L1157" s="148">
        <v>34438.47</v>
      </c>
      <c r="M1157" s="56"/>
      <c r="N1157" s="146">
        <v>85.17</v>
      </c>
      <c r="O1157" s="56"/>
    </row>
    <row r="1158" spans="2:15" ht="12.75">
      <c r="B1158" s="147" t="s">
        <v>120</v>
      </c>
      <c r="C1158" s="56"/>
      <c r="D1158" s="56"/>
      <c r="E1158" s="56"/>
      <c r="F1158" s="56"/>
      <c r="G1158" s="56"/>
      <c r="H1158" s="56"/>
      <c r="I1158" s="56"/>
      <c r="J1158" s="148">
        <v>40435</v>
      </c>
      <c r="K1158" s="56"/>
      <c r="L1158" s="148">
        <v>34438.47</v>
      </c>
      <c r="M1158" s="56"/>
      <c r="N1158" s="146">
        <v>85.17</v>
      </c>
      <c r="O1158" s="56"/>
    </row>
    <row r="1159" spans="2:15" ht="12.75">
      <c r="B1159" s="142" t="s">
        <v>521</v>
      </c>
      <c r="C1159" s="56"/>
      <c r="D1159" s="142" t="s">
        <v>522</v>
      </c>
      <c r="E1159" s="56"/>
      <c r="F1159" s="56"/>
      <c r="G1159" s="56"/>
      <c r="H1159" s="56"/>
      <c r="I1159" s="56"/>
      <c r="J1159" s="143">
        <v>40435</v>
      </c>
      <c r="K1159" s="56"/>
      <c r="L1159" s="143">
        <v>34438.47</v>
      </c>
      <c r="M1159" s="56"/>
      <c r="N1159" s="145">
        <v>85.17</v>
      </c>
      <c r="O1159" s="56"/>
    </row>
    <row r="1160" spans="2:15" ht="12.75">
      <c r="B1160" s="71" t="s">
        <v>523</v>
      </c>
      <c r="C1160" s="56"/>
      <c r="D1160" s="71" t="s">
        <v>524</v>
      </c>
      <c r="E1160" s="56"/>
      <c r="F1160" s="56"/>
      <c r="G1160" s="56"/>
      <c r="H1160" s="56"/>
      <c r="I1160" s="56"/>
      <c r="J1160" s="141" t="s">
        <v>20</v>
      </c>
      <c r="K1160" s="56"/>
      <c r="L1160" s="141">
        <v>31940.41</v>
      </c>
      <c r="M1160" s="56"/>
      <c r="N1160" s="144" t="s">
        <v>20</v>
      </c>
      <c r="O1160" s="56"/>
    </row>
    <row r="1161" spans="2:15" ht="12.75">
      <c r="B1161" s="71" t="s">
        <v>525</v>
      </c>
      <c r="C1161" s="56"/>
      <c r="D1161" s="71" t="s">
        <v>526</v>
      </c>
      <c r="E1161" s="56"/>
      <c r="F1161" s="56"/>
      <c r="G1161" s="56"/>
      <c r="H1161" s="56"/>
      <c r="I1161" s="56"/>
      <c r="J1161" s="141" t="s">
        <v>20</v>
      </c>
      <c r="K1161" s="56"/>
      <c r="L1161" s="141">
        <v>9</v>
      </c>
      <c r="M1161" s="56"/>
      <c r="N1161" s="144" t="s">
        <v>20</v>
      </c>
      <c r="O1161" s="56"/>
    </row>
    <row r="1162" spans="2:15" ht="12.75">
      <c r="B1162" s="71" t="s">
        <v>529</v>
      </c>
      <c r="C1162" s="56"/>
      <c r="D1162" s="71" t="s">
        <v>530</v>
      </c>
      <c r="E1162" s="56"/>
      <c r="F1162" s="56"/>
      <c r="G1162" s="56"/>
      <c r="H1162" s="56"/>
      <c r="I1162" s="56"/>
      <c r="J1162" s="141" t="s">
        <v>20</v>
      </c>
      <c r="K1162" s="56"/>
      <c r="L1162" s="141">
        <v>2489.06</v>
      </c>
      <c r="M1162" s="56"/>
      <c r="N1162" s="144" t="s">
        <v>20</v>
      </c>
      <c r="O1162" s="56"/>
    </row>
    <row r="1163" spans="2:15" ht="12.75">
      <c r="B1163" s="153" t="s">
        <v>884</v>
      </c>
      <c r="C1163" s="56"/>
      <c r="D1163" s="153" t="s">
        <v>885</v>
      </c>
      <c r="E1163" s="56"/>
      <c r="F1163" s="56"/>
      <c r="G1163" s="56"/>
      <c r="H1163" s="56"/>
      <c r="I1163" s="56"/>
      <c r="J1163" s="149">
        <v>47000</v>
      </c>
      <c r="K1163" s="56"/>
      <c r="L1163" s="149">
        <v>0</v>
      </c>
      <c r="M1163" s="56"/>
      <c r="N1163" s="150">
        <v>0</v>
      </c>
      <c r="O1163" s="56"/>
    </row>
    <row r="1164" spans="2:15" ht="12.75">
      <c r="B1164" s="154" t="s">
        <v>886</v>
      </c>
      <c r="C1164" s="56"/>
      <c r="D1164" s="154" t="s">
        <v>887</v>
      </c>
      <c r="E1164" s="56"/>
      <c r="F1164" s="56"/>
      <c r="G1164" s="56"/>
      <c r="H1164" s="56"/>
      <c r="I1164" s="56"/>
      <c r="J1164" s="151">
        <v>47000</v>
      </c>
      <c r="K1164" s="56"/>
      <c r="L1164" s="151">
        <v>0</v>
      </c>
      <c r="M1164" s="56"/>
      <c r="N1164" s="152">
        <v>0</v>
      </c>
      <c r="O1164" s="56"/>
    </row>
    <row r="1165" spans="2:15" ht="12.75">
      <c r="B1165" s="147" t="s">
        <v>175</v>
      </c>
      <c r="C1165" s="56"/>
      <c r="D1165" s="56"/>
      <c r="E1165" s="56"/>
      <c r="F1165" s="56"/>
      <c r="G1165" s="56"/>
      <c r="H1165" s="56"/>
      <c r="I1165" s="56"/>
      <c r="J1165" s="148">
        <v>47000</v>
      </c>
      <c r="K1165" s="56"/>
      <c r="L1165" s="148">
        <v>0</v>
      </c>
      <c r="M1165" s="56"/>
      <c r="N1165" s="146">
        <v>0</v>
      </c>
      <c r="O1165" s="56"/>
    </row>
    <row r="1166" spans="2:15" ht="12.75">
      <c r="B1166" s="147" t="s">
        <v>197</v>
      </c>
      <c r="C1166" s="56"/>
      <c r="D1166" s="56"/>
      <c r="E1166" s="56"/>
      <c r="F1166" s="56"/>
      <c r="G1166" s="56"/>
      <c r="H1166" s="56"/>
      <c r="I1166" s="56"/>
      <c r="J1166" s="148">
        <v>47000</v>
      </c>
      <c r="K1166" s="56"/>
      <c r="L1166" s="148">
        <v>0</v>
      </c>
      <c r="M1166" s="56"/>
      <c r="N1166" s="146">
        <v>0</v>
      </c>
      <c r="O1166" s="56"/>
    </row>
    <row r="1167" spans="2:15" ht="12.75">
      <c r="B1167" s="142" t="s">
        <v>643</v>
      </c>
      <c r="C1167" s="56"/>
      <c r="D1167" s="142" t="s">
        <v>644</v>
      </c>
      <c r="E1167" s="56"/>
      <c r="F1167" s="56"/>
      <c r="G1167" s="56"/>
      <c r="H1167" s="56"/>
      <c r="I1167" s="56"/>
      <c r="J1167" s="143">
        <v>39120</v>
      </c>
      <c r="K1167" s="56"/>
      <c r="L1167" s="143">
        <v>0</v>
      </c>
      <c r="M1167" s="56"/>
      <c r="N1167" s="145">
        <v>0</v>
      </c>
      <c r="O1167" s="56"/>
    </row>
    <row r="1168" spans="2:15" ht="12.75">
      <c r="B1168" s="71" t="s">
        <v>645</v>
      </c>
      <c r="C1168" s="56"/>
      <c r="D1168" s="71" t="s">
        <v>646</v>
      </c>
      <c r="E1168" s="56"/>
      <c r="F1168" s="56"/>
      <c r="G1168" s="56"/>
      <c r="H1168" s="56"/>
      <c r="I1168" s="56"/>
      <c r="J1168" s="141" t="s">
        <v>20</v>
      </c>
      <c r="K1168" s="56"/>
      <c r="L1168" s="141">
        <v>0</v>
      </c>
      <c r="M1168" s="56"/>
      <c r="N1168" s="144" t="s">
        <v>20</v>
      </c>
      <c r="O1168" s="56"/>
    </row>
    <row r="1169" spans="2:15" ht="12.75">
      <c r="B1169" s="142" t="s">
        <v>652</v>
      </c>
      <c r="C1169" s="56"/>
      <c r="D1169" s="142" t="s">
        <v>653</v>
      </c>
      <c r="E1169" s="56"/>
      <c r="F1169" s="56"/>
      <c r="G1169" s="56"/>
      <c r="H1169" s="56"/>
      <c r="I1169" s="56"/>
      <c r="J1169" s="143">
        <v>6460</v>
      </c>
      <c r="K1169" s="56"/>
      <c r="L1169" s="143">
        <v>0</v>
      </c>
      <c r="M1169" s="56"/>
      <c r="N1169" s="145">
        <v>0</v>
      </c>
      <c r="O1169" s="56"/>
    </row>
    <row r="1170" spans="2:15" ht="12.75">
      <c r="B1170" s="71" t="s">
        <v>654</v>
      </c>
      <c r="C1170" s="56"/>
      <c r="D1170" s="71" t="s">
        <v>655</v>
      </c>
      <c r="E1170" s="56"/>
      <c r="F1170" s="56"/>
      <c r="G1170" s="56"/>
      <c r="H1170" s="56"/>
      <c r="I1170" s="56"/>
      <c r="J1170" s="141" t="s">
        <v>20</v>
      </c>
      <c r="K1170" s="56"/>
      <c r="L1170" s="141">
        <v>0</v>
      </c>
      <c r="M1170" s="56"/>
      <c r="N1170" s="144" t="s">
        <v>20</v>
      </c>
      <c r="O1170" s="56"/>
    </row>
    <row r="1171" spans="2:15" ht="12.75">
      <c r="B1171" s="142" t="s">
        <v>1295</v>
      </c>
      <c r="C1171" s="56"/>
      <c r="D1171" s="142" t="s">
        <v>1296</v>
      </c>
      <c r="E1171" s="56"/>
      <c r="F1171" s="56"/>
      <c r="G1171" s="56"/>
      <c r="H1171" s="56"/>
      <c r="I1171" s="56"/>
      <c r="J1171" s="143">
        <v>1420</v>
      </c>
      <c r="K1171" s="56"/>
      <c r="L1171" s="143">
        <v>0</v>
      </c>
      <c r="M1171" s="56"/>
      <c r="N1171" s="145">
        <v>0</v>
      </c>
      <c r="O1171" s="56"/>
    </row>
    <row r="1172" spans="2:15" ht="12.75">
      <c r="B1172" s="71" t="s">
        <v>656</v>
      </c>
      <c r="C1172" s="56"/>
      <c r="D1172" s="71" t="s">
        <v>657</v>
      </c>
      <c r="E1172" s="56"/>
      <c r="F1172" s="56"/>
      <c r="G1172" s="56"/>
      <c r="H1172" s="56"/>
      <c r="I1172" s="56"/>
      <c r="J1172" s="141" t="s">
        <v>20</v>
      </c>
      <c r="K1172" s="56"/>
      <c r="L1172" s="141">
        <v>0</v>
      </c>
      <c r="M1172" s="56"/>
      <c r="N1172" s="144" t="s">
        <v>20</v>
      </c>
      <c r="O1172" s="56"/>
    </row>
    <row r="1173" spans="2:15" ht="12.75">
      <c r="B1173" s="155" t="s">
        <v>888</v>
      </c>
      <c r="C1173" s="56"/>
      <c r="D1173" s="56"/>
      <c r="E1173" s="56"/>
      <c r="F1173" s="56"/>
      <c r="G1173" s="56"/>
      <c r="H1173" s="56"/>
      <c r="I1173" s="56"/>
      <c r="J1173" s="156">
        <v>25273598</v>
      </c>
      <c r="K1173" s="56"/>
      <c r="L1173" s="156">
        <v>24786214.41</v>
      </c>
      <c r="M1173" s="56"/>
      <c r="N1173" s="157">
        <v>98.07</v>
      </c>
      <c r="O1173" s="56"/>
    </row>
    <row r="1174" spans="2:15" ht="12.75">
      <c r="B1174" s="155" t="s">
        <v>889</v>
      </c>
      <c r="C1174" s="56"/>
      <c r="D1174" s="56"/>
      <c r="E1174" s="56"/>
      <c r="F1174" s="56"/>
      <c r="G1174" s="56"/>
      <c r="H1174" s="56"/>
      <c r="I1174" s="56"/>
      <c r="J1174" s="156">
        <v>20637117</v>
      </c>
      <c r="K1174" s="56"/>
      <c r="L1174" s="156">
        <v>20243966.26</v>
      </c>
      <c r="M1174" s="56"/>
      <c r="N1174" s="157">
        <v>98.09</v>
      </c>
      <c r="O1174" s="56"/>
    </row>
    <row r="1175" spans="2:15" ht="12.75">
      <c r="B1175" s="147" t="s">
        <v>114</v>
      </c>
      <c r="C1175" s="56"/>
      <c r="D1175" s="56"/>
      <c r="E1175" s="56"/>
      <c r="F1175" s="56"/>
      <c r="G1175" s="56"/>
      <c r="H1175" s="56"/>
      <c r="I1175" s="56"/>
      <c r="J1175" s="148">
        <v>14338667</v>
      </c>
      <c r="K1175" s="56"/>
      <c r="L1175" s="148">
        <v>14101908.81</v>
      </c>
      <c r="M1175" s="56"/>
      <c r="N1175" s="146">
        <v>98.35</v>
      </c>
      <c r="O1175" s="56"/>
    </row>
    <row r="1176" spans="2:15" ht="12.75">
      <c r="B1176" s="147" t="s">
        <v>120</v>
      </c>
      <c r="C1176" s="56"/>
      <c r="D1176" s="56"/>
      <c r="E1176" s="56"/>
      <c r="F1176" s="56"/>
      <c r="G1176" s="56"/>
      <c r="H1176" s="56"/>
      <c r="I1176" s="56"/>
      <c r="J1176" s="148">
        <v>14338667</v>
      </c>
      <c r="K1176" s="56"/>
      <c r="L1176" s="148">
        <v>14101908.81</v>
      </c>
      <c r="M1176" s="56"/>
      <c r="N1176" s="146">
        <v>98.35</v>
      </c>
      <c r="O1176" s="56"/>
    </row>
    <row r="1177" spans="2:15" ht="12.75">
      <c r="B1177" s="147" t="s">
        <v>122</v>
      </c>
      <c r="C1177" s="56"/>
      <c r="D1177" s="56"/>
      <c r="E1177" s="56"/>
      <c r="F1177" s="56"/>
      <c r="G1177" s="56"/>
      <c r="H1177" s="56"/>
      <c r="I1177" s="56"/>
      <c r="J1177" s="148">
        <v>547200</v>
      </c>
      <c r="K1177" s="56"/>
      <c r="L1177" s="148">
        <v>519598.11</v>
      </c>
      <c r="M1177" s="56"/>
      <c r="N1177" s="146">
        <v>94.96</v>
      </c>
      <c r="O1177" s="56"/>
    </row>
    <row r="1178" spans="2:15" ht="12.75">
      <c r="B1178" s="147" t="s">
        <v>128</v>
      </c>
      <c r="C1178" s="56"/>
      <c r="D1178" s="56"/>
      <c r="E1178" s="56"/>
      <c r="F1178" s="56"/>
      <c r="G1178" s="56"/>
      <c r="H1178" s="56"/>
      <c r="I1178" s="56"/>
      <c r="J1178" s="148">
        <v>547200</v>
      </c>
      <c r="K1178" s="56"/>
      <c r="L1178" s="148">
        <v>519598.11</v>
      </c>
      <c r="M1178" s="56"/>
      <c r="N1178" s="146">
        <v>94.96</v>
      </c>
      <c r="O1178" s="56"/>
    </row>
    <row r="1179" spans="2:15" ht="12.75">
      <c r="B1179" s="147" t="s">
        <v>167</v>
      </c>
      <c r="C1179" s="56"/>
      <c r="D1179" s="56"/>
      <c r="E1179" s="56"/>
      <c r="F1179" s="56"/>
      <c r="G1179" s="56"/>
      <c r="H1179" s="56"/>
      <c r="I1179" s="56"/>
      <c r="J1179" s="148">
        <v>2506500</v>
      </c>
      <c r="K1179" s="56"/>
      <c r="L1179" s="148">
        <v>2477386.8</v>
      </c>
      <c r="M1179" s="56"/>
      <c r="N1179" s="146">
        <v>98.84</v>
      </c>
      <c r="O1179" s="56"/>
    </row>
    <row r="1180" spans="2:15" ht="12.75">
      <c r="B1180" s="147" t="s">
        <v>173</v>
      </c>
      <c r="C1180" s="56"/>
      <c r="D1180" s="56"/>
      <c r="E1180" s="56"/>
      <c r="F1180" s="56"/>
      <c r="G1180" s="56"/>
      <c r="H1180" s="56"/>
      <c r="I1180" s="56"/>
      <c r="J1180" s="148">
        <v>2506500</v>
      </c>
      <c r="K1180" s="56"/>
      <c r="L1180" s="148">
        <v>2477386.8</v>
      </c>
      <c r="M1180" s="56"/>
      <c r="N1180" s="146">
        <v>98.84</v>
      </c>
      <c r="O1180" s="56"/>
    </row>
    <row r="1181" spans="2:15" ht="12.75">
      <c r="B1181" s="147" t="s">
        <v>175</v>
      </c>
      <c r="C1181" s="56"/>
      <c r="D1181" s="56"/>
      <c r="E1181" s="56"/>
      <c r="F1181" s="56"/>
      <c r="G1181" s="56"/>
      <c r="H1181" s="56"/>
      <c r="I1181" s="56"/>
      <c r="J1181" s="148">
        <v>2094750</v>
      </c>
      <c r="K1181" s="56"/>
      <c r="L1181" s="148">
        <v>1996979.74</v>
      </c>
      <c r="M1181" s="56"/>
      <c r="N1181" s="146">
        <v>95.33</v>
      </c>
      <c r="O1181" s="56"/>
    </row>
    <row r="1182" spans="2:15" ht="12.75">
      <c r="B1182" s="147" t="s">
        <v>181</v>
      </c>
      <c r="C1182" s="56"/>
      <c r="D1182" s="56"/>
      <c r="E1182" s="56"/>
      <c r="F1182" s="56"/>
      <c r="G1182" s="56"/>
      <c r="H1182" s="56"/>
      <c r="I1182" s="56"/>
      <c r="J1182" s="148">
        <v>50000</v>
      </c>
      <c r="K1182" s="56"/>
      <c r="L1182" s="148">
        <v>39547.88</v>
      </c>
      <c r="M1182" s="56"/>
      <c r="N1182" s="146">
        <v>79.1</v>
      </c>
      <c r="O1182" s="56"/>
    </row>
    <row r="1183" spans="2:15" ht="12.75">
      <c r="B1183" s="147" t="s">
        <v>191</v>
      </c>
      <c r="C1183" s="56"/>
      <c r="D1183" s="56"/>
      <c r="E1183" s="56"/>
      <c r="F1183" s="56"/>
      <c r="G1183" s="56"/>
      <c r="H1183" s="56"/>
      <c r="I1183" s="56"/>
      <c r="J1183" s="148">
        <v>790000</v>
      </c>
      <c r="K1183" s="56"/>
      <c r="L1183" s="148">
        <v>790000</v>
      </c>
      <c r="M1183" s="56"/>
      <c r="N1183" s="146">
        <v>100</v>
      </c>
      <c r="O1183" s="56"/>
    </row>
    <row r="1184" spans="2:15" ht="12.75">
      <c r="B1184" s="147" t="s">
        <v>195</v>
      </c>
      <c r="C1184" s="56"/>
      <c r="D1184" s="56"/>
      <c r="E1184" s="56"/>
      <c r="F1184" s="56"/>
      <c r="G1184" s="56"/>
      <c r="H1184" s="56"/>
      <c r="I1184" s="56"/>
      <c r="J1184" s="148">
        <v>153350</v>
      </c>
      <c r="K1184" s="56"/>
      <c r="L1184" s="148">
        <v>122303.96</v>
      </c>
      <c r="M1184" s="56"/>
      <c r="N1184" s="146">
        <v>79.75</v>
      </c>
      <c r="O1184" s="56"/>
    </row>
    <row r="1185" spans="2:15" ht="12.75">
      <c r="B1185" s="147" t="s">
        <v>197</v>
      </c>
      <c r="C1185" s="56"/>
      <c r="D1185" s="56"/>
      <c r="E1185" s="56"/>
      <c r="F1185" s="56"/>
      <c r="G1185" s="56"/>
      <c r="H1185" s="56"/>
      <c r="I1185" s="56"/>
      <c r="J1185" s="148">
        <v>1101400</v>
      </c>
      <c r="K1185" s="56"/>
      <c r="L1185" s="148">
        <v>1045127.9</v>
      </c>
      <c r="M1185" s="56"/>
      <c r="N1185" s="146">
        <v>94.89</v>
      </c>
      <c r="O1185" s="56"/>
    </row>
    <row r="1186" spans="2:15" ht="12.75">
      <c r="B1186" s="147" t="s">
        <v>207</v>
      </c>
      <c r="C1186" s="56"/>
      <c r="D1186" s="56"/>
      <c r="E1186" s="56"/>
      <c r="F1186" s="56"/>
      <c r="G1186" s="56"/>
      <c r="H1186" s="56"/>
      <c r="I1186" s="56"/>
      <c r="J1186" s="148">
        <v>1150000</v>
      </c>
      <c r="K1186" s="56"/>
      <c r="L1186" s="148">
        <v>1148092.8</v>
      </c>
      <c r="M1186" s="56"/>
      <c r="N1186" s="146">
        <v>99.83</v>
      </c>
      <c r="O1186" s="56"/>
    </row>
    <row r="1187" spans="2:15" ht="12.75">
      <c r="B1187" s="147" t="s">
        <v>208</v>
      </c>
      <c r="C1187" s="56"/>
      <c r="D1187" s="56"/>
      <c r="E1187" s="56"/>
      <c r="F1187" s="56"/>
      <c r="G1187" s="56"/>
      <c r="H1187" s="56"/>
      <c r="I1187" s="56"/>
      <c r="J1187" s="148">
        <v>1150000</v>
      </c>
      <c r="K1187" s="56"/>
      <c r="L1187" s="148">
        <v>1148092.8</v>
      </c>
      <c r="M1187" s="56"/>
      <c r="N1187" s="146">
        <v>99.83</v>
      </c>
      <c r="O1187" s="56"/>
    </row>
    <row r="1188" spans="2:15" ht="12.75">
      <c r="B1188" s="153" t="s">
        <v>890</v>
      </c>
      <c r="C1188" s="56"/>
      <c r="D1188" s="153" t="s">
        <v>891</v>
      </c>
      <c r="E1188" s="56"/>
      <c r="F1188" s="56"/>
      <c r="G1188" s="56"/>
      <c r="H1188" s="56"/>
      <c r="I1188" s="56"/>
      <c r="J1188" s="149">
        <v>1921400</v>
      </c>
      <c r="K1188" s="56"/>
      <c r="L1188" s="149">
        <v>1804779.15</v>
      </c>
      <c r="M1188" s="56"/>
      <c r="N1188" s="150">
        <v>93.93</v>
      </c>
      <c r="O1188" s="56"/>
    </row>
    <row r="1189" spans="2:15" ht="12.75">
      <c r="B1189" s="154" t="s">
        <v>892</v>
      </c>
      <c r="C1189" s="56"/>
      <c r="D1189" s="154" t="s">
        <v>893</v>
      </c>
      <c r="E1189" s="56"/>
      <c r="F1189" s="56"/>
      <c r="G1189" s="56"/>
      <c r="H1189" s="56"/>
      <c r="I1189" s="56"/>
      <c r="J1189" s="151">
        <v>80000</v>
      </c>
      <c r="K1189" s="56"/>
      <c r="L1189" s="151">
        <v>75884.25</v>
      </c>
      <c r="M1189" s="56"/>
      <c r="N1189" s="152">
        <v>94.86</v>
      </c>
      <c r="O1189" s="56"/>
    </row>
    <row r="1190" spans="2:15" ht="12.75">
      <c r="B1190" s="147" t="s">
        <v>114</v>
      </c>
      <c r="C1190" s="56"/>
      <c r="D1190" s="56"/>
      <c r="E1190" s="56"/>
      <c r="F1190" s="56"/>
      <c r="G1190" s="56"/>
      <c r="H1190" s="56"/>
      <c r="I1190" s="56"/>
      <c r="J1190" s="148">
        <v>80000</v>
      </c>
      <c r="K1190" s="56"/>
      <c r="L1190" s="148">
        <v>75884.25</v>
      </c>
      <c r="M1190" s="56"/>
      <c r="N1190" s="146">
        <v>94.86</v>
      </c>
      <c r="O1190" s="56"/>
    </row>
    <row r="1191" spans="2:15" ht="12.75">
      <c r="B1191" s="147" t="s">
        <v>120</v>
      </c>
      <c r="C1191" s="56"/>
      <c r="D1191" s="56"/>
      <c r="E1191" s="56"/>
      <c r="F1191" s="56"/>
      <c r="G1191" s="56"/>
      <c r="H1191" s="56"/>
      <c r="I1191" s="56"/>
      <c r="J1191" s="148">
        <v>80000</v>
      </c>
      <c r="K1191" s="56"/>
      <c r="L1191" s="148">
        <v>75884.25</v>
      </c>
      <c r="M1191" s="56"/>
      <c r="N1191" s="146">
        <v>94.86</v>
      </c>
      <c r="O1191" s="56"/>
    </row>
    <row r="1192" spans="2:15" ht="12.75">
      <c r="B1192" s="142" t="s">
        <v>1305</v>
      </c>
      <c r="C1192" s="56"/>
      <c r="D1192" s="142" t="s">
        <v>1306</v>
      </c>
      <c r="E1192" s="56"/>
      <c r="F1192" s="56"/>
      <c r="G1192" s="56"/>
      <c r="H1192" s="56"/>
      <c r="I1192" s="56"/>
      <c r="J1192" s="143">
        <v>80000</v>
      </c>
      <c r="K1192" s="56"/>
      <c r="L1192" s="143">
        <v>75884.25</v>
      </c>
      <c r="M1192" s="56"/>
      <c r="N1192" s="145">
        <v>94.86</v>
      </c>
      <c r="O1192" s="56"/>
    </row>
    <row r="1193" spans="2:15" ht="12.75">
      <c r="B1193" s="71" t="s">
        <v>662</v>
      </c>
      <c r="C1193" s="56"/>
      <c r="D1193" s="71" t="s">
        <v>663</v>
      </c>
      <c r="E1193" s="56"/>
      <c r="F1193" s="56"/>
      <c r="G1193" s="56"/>
      <c r="H1193" s="56"/>
      <c r="I1193" s="56"/>
      <c r="J1193" s="141" t="s">
        <v>20</v>
      </c>
      <c r="K1193" s="56"/>
      <c r="L1193" s="141">
        <v>75884.25</v>
      </c>
      <c r="M1193" s="56"/>
      <c r="N1193" s="144" t="s">
        <v>20</v>
      </c>
      <c r="O1193" s="56"/>
    </row>
    <row r="1194" spans="2:15" ht="12.75">
      <c r="B1194" s="154" t="s">
        <v>894</v>
      </c>
      <c r="C1194" s="56"/>
      <c r="D1194" s="154" t="s">
        <v>895</v>
      </c>
      <c r="E1194" s="56"/>
      <c r="F1194" s="56"/>
      <c r="G1194" s="56"/>
      <c r="H1194" s="56"/>
      <c r="I1194" s="56"/>
      <c r="J1194" s="151">
        <v>140000</v>
      </c>
      <c r="K1194" s="56"/>
      <c r="L1194" s="151">
        <v>123652.93</v>
      </c>
      <c r="M1194" s="56"/>
      <c r="N1194" s="152">
        <v>88.32</v>
      </c>
      <c r="O1194" s="56"/>
    </row>
    <row r="1195" spans="2:15" ht="12.75">
      <c r="B1195" s="147" t="s">
        <v>114</v>
      </c>
      <c r="C1195" s="56"/>
      <c r="D1195" s="56"/>
      <c r="E1195" s="56"/>
      <c r="F1195" s="56"/>
      <c r="G1195" s="56"/>
      <c r="H1195" s="56"/>
      <c r="I1195" s="56"/>
      <c r="J1195" s="148">
        <v>140000</v>
      </c>
      <c r="K1195" s="56"/>
      <c r="L1195" s="148">
        <v>123652.93</v>
      </c>
      <c r="M1195" s="56"/>
      <c r="N1195" s="146">
        <v>88.32</v>
      </c>
      <c r="O1195" s="56"/>
    </row>
    <row r="1196" spans="2:15" ht="12.75">
      <c r="B1196" s="147" t="s">
        <v>120</v>
      </c>
      <c r="C1196" s="56"/>
      <c r="D1196" s="56"/>
      <c r="E1196" s="56"/>
      <c r="F1196" s="56"/>
      <c r="G1196" s="56"/>
      <c r="H1196" s="56"/>
      <c r="I1196" s="56"/>
      <c r="J1196" s="148">
        <v>140000</v>
      </c>
      <c r="K1196" s="56"/>
      <c r="L1196" s="148">
        <v>123652.93</v>
      </c>
      <c r="M1196" s="56"/>
      <c r="N1196" s="146">
        <v>88.32</v>
      </c>
      <c r="O1196" s="56"/>
    </row>
    <row r="1197" spans="2:15" ht="12.75">
      <c r="B1197" s="142" t="s">
        <v>1321</v>
      </c>
      <c r="C1197" s="56"/>
      <c r="D1197" s="142" t="s">
        <v>487</v>
      </c>
      <c r="E1197" s="56"/>
      <c r="F1197" s="56"/>
      <c r="G1197" s="56"/>
      <c r="H1197" s="56"/>
      <c r="I1197" s="56"/>
      <c r="J1197" s="143">
        <v>140000</v>
      </c>
      <c r="K1197" s="56"/>
      <c r="L1197" s="143">
        <v>123652.93</v>
      </c>
      <c r="M1197" s="56"/>
      <c r="N1197" s="145">
        <v>88.32</v>
      </c>
      <c r="O1197" s="56"/>
    </row>
    <row r="1198" spans="2:15" ht="12.75">
      <c r="B1198" s="71" t="s">
        <v>685</v>
      </c>
      <c r="C1198" s="56"/>
      <c r="D1198" s="71" t="s">
        <v>686</v>
      </c>
      <c r="E1198" s="56"/>
      <c r="F1198" s="56"/>
      <c r="G1198" s="56"/>
      <c r="H1198" s="56"/>
      <c r="I1198" s="56"/>
      <c r="J1198" s="141" t="s">
        <v>20</v>
      </c>
      <c r="K1198" s="56"/>
      <c r="L1198" s="141">
        <v>49702.93</v>
      </c>
      <c r="M1198" s="56"/>
      <c r="N1198" s="144" t="s">
        <v>20</v>
      </c>
      <c r="O1198" s="56"/>
    </row>
    <row r="1199" spans="2:15" ht="12.75">
      <c r="B1199" s="71" t="s">
        <v>496</v>
      </c>
      <c r="C1199" s="56"/>
      <c r="D1199" s="71" t="s">
        <v>487</v>
      </c>
      <c r="E1199" s="56"/>
      <c r="F1199" s="56"/>
      <c r="G1199" s="56"/>
      <c r="H1199" s="56"/>
      <c r="I1199" s="56"/>
      <c r="J1199" s="141" t="s">
        <v>20</v>
      </c>
      <c r="K1199" s="56"/>
      <c r="L1199" s="141">
        <v>73950</v>
      </c>
      <c r="M1199" s="56"/>
      <c r="N1199" s="144" t="s">
        <v>20</v>
      </c>
      <c r="O1199" s="56"/>
    </row>
    <row r="1200" spans="2:15" ht="12.75">
      <c r="B1200" s="154" t="s">
        <v>896</v>
      </c>
      <c r="C1200" s="56"/>
      <c r="D1200" s="154" t="s">
        <v>897</v>
      </c>
      <c r="E1200" s="56"/>
      <c r="F1200" s="56"/>
      <c r="G1200" s="56"/>
      <c r="H1200" s="56"/>
      <c r="I1200" s="56"/>
      <c r="J1200" s="151">
        <v>460000</v>
      </c>
      <c r="K1200" s="56"/>
      <c r="L1200" s="151">
        <v>403673.23</v>
      </c>
      <c r="M1200" s="56"/>
      <c r="N1200" s="152">
        <v>87.76</v>
      </c>
      <c r="O1200" s="56"/>
    </row>
    <row r="1201" spans="2:15" ht="12.75">
      <c r="B1201" s="147" t="s">
        <v>114</v>
      </c>
      <c r="C1201" s="56"/>
      <c r="D1201" s="56"/>
      <c r="E1201" s="56"/>
      <c r="F1201" s="56"/>
      <c r="G1201" s="56"/>
      <c r="H1201" s="56"/>
      <c r="I1201" s="56"/>
      <c r="J1201" s="148">
        <v>65000</v>
      </c>
      <c r="K1201" s="56"/>
      <c r="L1201" s="148">
        <v>58403.15</v>
      </c>
      <c r="M1201" s="56"/>
      <c r="N1201" s="146">
        <v>89.85</v>
      </c>
      <c r="O1201" s="56"/>
    </row>
    <row r="1202" spans="2:15" ht="12.75">
      <c r="B1202" s="147" t="s">
        <v>120</v>
      </c>
      <c r="C1202" s="56"/>
      <c r="D1202" s="56"/>
      <c r="E1202" s="56"/>
      <c r="F1202" s="56"/>
      <c r="G1202" s="56"/>
      <c r="H1202" s="56"/>
      <c r="I1202" s="56"/>
      <c r="J1202" s="148">
        <v>65000</v>
      </c>
      <c r="K1202" s="56"/>
      <c r="L1202" s="148">
        <v>58403.15</v>
      </c>
      <c r="M1202" s="56"/>
      <c r="N1202" s="146">
        <v>89.85</v>
      </c>
      <c r="O1202" s="56"/>
    </row>
    <row r="1203" spans="2:15" ht="12.75">
      <c r="B1203" s="142" t="s">
        <v>1305</v>
      </c>
      <c r="C1203" s="56"/>
      <c r="D1203" s="142" t="s">
        <v>1306</v>
      </c>
      <c r="E1203" s="56"/>
      <c r="F1203" s="56"/>
      <c r="G1203" s="56"/>
      <c r="H1203" s="56"/>
      <c r="I1203" s="56"/>
      <c r="J1203" s="143">
        <v>65000</v>
      </c>
      <c r="K1203" s="56"/>
      <c r="L1203" s="143">
        <v>58403.15</v>
      </c>
      <c r="M1203" s="56"/>
      <c r="N1203" s="145">
        <v>89.85</v>
      </c>
      <c r="O1203" s="56"/>
    </row>
    <row r="1204" spans="2:15" ht="12.75">
      <c r="B1204" s="71" t="s">
        <v>1311</v>
      </c>
      <c r="C1204" s="56"/>
      <c r="D1204" s="71" t="s">
        <v>1312</v>
      </c>
      <c r="E1204" s="56"/>
      <c r="F1204" s="56"/>
      <c r="G1204" s="56"/>
      <c r="H1204" s="56"/>
      <c r="I1204" s="56"/>
      <c r="J1204" s="141" t="s">
        <v>20</v>
      </c>
      <c r="K1204" s="56"/>
      <c r="L1204" s="141">
        <v>23577.51</v>
      </c>
      <c r="M1204" s="56"/>
      <c r="N1204" s="144" t="s">
        <v>20</v>
      </c>
      <c r="O1204" s="56"/>
    </row>
    <row r="1205" spans="2:15" ht="12.75">
      <c r="B1205" s="71" t="s">
        <v>662</v>
      </c>
      <c r="C1205" s="56"/>
      <c r="D1205" s="71" t="s">
        <v>663</v>
      </c>
      <c r="E1205" s="56"/>
      <c r="F1205" s="56"/>
      <c r="G1205" s="56"/>
      <c r="H1205" s="56"/>
      <c r="I1205" s="56"/>
      <c r="J1205" s="141" t="s">
        <v>20</v>
      </c>
      <c r="K1205" s="56"/>
      <c r="L1205" s="141">
        <v>34825.64</v>
      </c>
      <c r="M1205" s="56"/>
      <c r="N1205" s="144" t="s">
        <v>20</v>
      </c>
      <c r="O1205" s="56"/>
    </row>
    <row r="1206" spans="2:15" ht="12.75">
      <c r="B1206" s="147" t="s">
        <v>175</v>
      </c>
      <c r="C1206" s="56"/>
      <c r="D1206" s="56"/>
      <c r="E1206" s="56"/>
      <c r="F1206" s="56"/>
      <c r="G1206" s="56"/>
      <c r="H1206" s="56"/>
      <c r="I1206" s="56"/>
      <c r="J1206" s="148">
        <v>395000</v>
      </c>
      <c r="K1206" s="56"/>
      <c r="L1206" s="148">
        <v>345270.08</v>
      </c>
      <c r="M1206" s="56"/>
      <c r="N1206" s="146">
        <v>87.41</v>
      </c>
      <c r="O1206" s="56"/>
    </row>
    <row r="1207" spans="2:15" ht="12.75">
      <c r="B1207" s="147" t="s">
        <v>197</v>
      </c>
      <c r="C1207" s="56"/>
      <c r="D1207" s="56"/>
      <c r="E1207" s="56"/>
      <c r="F1207" s="56"/>
      <c r="G1207" s="56"/>
      <c r="H1207" s="56"/>
      <c r="I1207" s="56"/>
      <c r="J1207" s="148">
        <v>395000</v>
      </c>
      <c r="K1207" s="56"/>
      <c r="L1207" s="148">
        <v>345270.08</v>
      </c>
      <c r="M1207" s="56"/>
      <c r="N1207" s="146">
        <v>87.41</v>
      </c>
      <c r="O1207" s="56"/>
    </row>
    <row r="1208" spans="2:15" ht="12.75">
      <c r="B1208" s="142" t="s">
        <v>1305</v>
      </c>
      <c r="C1208" s="56"/>
      <c r="D1208" s="142" t="s">
        <v>1306</v>
      </c>
      <c r="E1208" s="56"/>
      <c r="F1208" s="56"/>
      <c r="G1208" s="56"/>
      <c r="H1208" s="56"/>
      <c r="I1208" s="56"/>
      <c r="J1208" s="143">
        <v>395000</v>
      </c>
      <c r="K1208" s="56"/>
      <c r="L1208" s="143">
        <v>345270.08</v>
      </c>
      <c r="M1208" s="56"/>
      <c r="N1208" s="145">
        <v>87.41</v>
      </c>
      <c r="O1208" s="56"/>
    </row>
    <row r="1209" spans="2:15" ht="12.75">
      <c r="B1209" s="71" t="s">
        <v>1311</v>
      </c>
      <c r="C1209" s="56"/>
      <c r="D1209" s="71" t="s">
        <v>1312</v>
      </c>
      <c r="E1209" s="56"/>
      <c r="F1209" s="56"/>
      <c r="G1209" s="56"/>
      <c r="H1209" s="56"/>
      <c r="I1209" s="56"/>
      <c r="J1209" s="141" t="s">
        <v>20</v>
      </c>
      <c r="K1209" s="56"/>
      <c r="L1209" s="141">
        <v>133605.85</v>
      </c>
      <c r="M1209" s="56"/>
      <c r="N1209" s="144" t="s">
        <v>20</v>
      </c>
      <c r="O1209" s="56"/>
    </row>
    <row r="1210" spans="2:15" ht="12.75">
      <c r="B1210" s="71" t="s">
        <v>662</v>
      </c>
      <c r="C1210" s="56"/>
      <c r="D1210" s="71" t="s">
        <v>663</v>
      </c>
      <c r="E1210" s="56"/>
      <c r="F1210" s="56"/>
      <c r="G1210" s="56"/>
      <c r="H1210" s="56"/>
      <c r="I1210" s="56"/>
      <c r="J1210" s="141" t="s">
        <v>20</v>
      </c>
      <c r="K1210" s="56"/>
      <c r="L1210" s="141">
        <v>211664.23</v>
      </c>
      <c r="M1210" s="56"/>
      <c r="N1210" s="144" t="s">
        <v>20</v>
      </c>
      <c r="O1210" s="56"/>
    </row>
    <row r="1211" spans="2:15" ht="12.75">
      <c r="B1211" s="154" t="s">
        <v>898</v>
      </c>
      <c r="C1211" s="56"/>
      <c r="D1211" s="154" t="s">
        <v>899</v>
      </c>
      <c r="E1211" s="56"/>
      <c r="F1211" s="56"/>
      <c r="G1211" s="56"/>
      <c r="H1211" s="56"/>
      <c r="I1211" s="56"/>
      <c r="J1211" s="151">
        <v>60000</v>
      </c>
      <c r="K1211" s="56"/>
      <c r="L1211" s="151">
        <v>56084.98</v>
      </c>
      <c r="M1211" s="56"/>
      <c r="N1211" s="152">
        <v>93.47</v>
      </c>
      <c r="O1211" s="56"/>
    </row>
    <row r="1212" spans="2:15" ht="12.75">
      <c r="B1212" s="147" t="s">
        <v>114</v>
      </c>
      <c r="C1212" s="56"/>
      <c r="D1212" s="56"/>
      <c r="E1212" s="56"/>
      <c r="F1212" s="56"/>
      <c r="G1212" s="56"/>
      <c r="H1212" s="56"/>
      <c r="I1212" s="56"/>
      <c r="J1212" s="148">
        <v>60000</v>
      </c>
      <c r="K1212" s="56"/>
      <c r="L1212" s="148">
        <v>56084.98</v>
      </c>
      <c r="M1212" s="56"/>
      <c r="N1212" s="146">
        <v>93.47</v>
      </c>
      <c r="O1212" s="56"/>
    </row>
    <row r="1213" spans="2:15" ht="12.75">
      <c r="B1213" s="147" t="s">
        <v>120</v>
      </c>
      <c r="C1213" s="56"/>
      <c r="D1213" s="56"/>
      <c r="E1213" s="56"/>
      <c r="F1213" s="56"/>
      <c r="G1213" s="56"/>
      <c r="H1213" s="56"/>
      <c r="I1213" s="56"/>
      <c r="J1213" s="148">
        <v>60000</v>
      </c>
      <c r="K1213" s="56"/>
      <c r="L1213" s="148">
        <v>56084.98</v>
      </c>
      <c r="M1213" s="56"/>
      <c r="N1213" s="146">
        <v>93.47</v>
      </c>
      <c r="O1213" s="56"/>
    </row>
    <row r="1214" spans="2:15" ht="12.75">
      <c r="B1214" s="142" t="s">
        <v>900</v>
      </c>
      <c r="C1214" s="56"/>
      <c r="D1214" s="142" t="s">
        <v>901</v>
      </c>
      <c r="E1214" s="56"/>
      <c r="F1214" s="56"/>
      <c r="G1214" s="56"/>
      <c r="H1214" s="56"/>
      <c r="I1214" s="56"/>
      <c r="J1214" s="143">
        <v>60000</v>
      </c>
      <c r="K1214" s="56"/>
      <c r="L1214" s="143">
        <v>56084.98</v>
      </c>
      <c r="M1214" s="56"/>
      <c r="N1214" s="145">
        <v>93.47</v>
      </c>
      <c r="O1214" s="56"/>
    </row>
    <row r="1215" spans="2:15" ht="12.75">
      <c r="B1215" s="71" t="s">
        <v>902</v>
      </c>
      <c r="C1215" s="56"/>
      <c r="D1215" s="71" t="s">
        <v>903</v>
      </c>
      <c r="E1215" s="56"/>
      <c r="F1215" s="56"/>
      <c r="G1215" s="56"/>
      <c r="H1215" s="56"/>
      <c r="I1215" s="56"/>
      <c r="J1215" s="141" t="s">
        <v>20</v>
      </c>
      <c r="K1215" s="56"/>
      <c r="L1215" s="141">
        <v>56084.98</v>
      </c>
      <c r="M1215" s="56"/>
      <c r="N1215" s="144" t="s">
        <v>20</v>
      </c>
      <c r="O1215" s="56"/>
    </row>
    <row r="1216" spans="2:15" ht="12.75">
      <c r="B1216" s="154" t="s">
        <v>904</v>
      </c>
      <c r="C1216" s="56"/>
      <c r="D1216" s="154" t="s">
        <v>905</v>
      </c>
      <c r="E1216" s="56"/>
      <c r="F1216" s="56"/>
      <c r="G1216" s="56"/>
      <c r="H1216" s="56"/>
      <c r="I1216" s="56"/>
      <c r="J1216" s="151">
        <v>270000</v>
      </c>
      <c r="K1216" s="56"/>
      <c r="L1216" s="151">
        <v>265120.81</v>
      </c>
      <c r="M1216" s="56"/>
      <c r="N1216" s="152">
        <v>98.19</v>
      </c>
      <c r="O1216" s="56"/>
    </row>
    <row r="1217" spans="2:15" ht="12.75">
      <c r="B1217" s="147" t="s">
        <v>114</v>
      </c>
      <c r="C1217" s="56"/>
      <c r="D1217" s="56"/>
      <c r="E1217" s="56"/>
      <c r="F1217" s="56"/>
      <c r="G1217" s="56"/>
      <c r="H1217" s="56"/>
      <c r="I1217" s="56"/>
      <c r="J1217" s="148">
        <v>270000</v>
      </c>
      <c r="K1217" s="56"/>
      <c r="L1217" s="148">
        <v>265120.81</v>
      </c>
      <c r="M1217" s="56"/>
      <c r="N1217" s="146">
        <v>98.19</v>
      </c>
      <c r="O1217" s="56"/>
    </row>
    <row r="1218" spans="2:15" ht="12.75">
      <c r="B1218" s="147" t="s">
        <v>120</v>
      </c>
      <c r="C1218" s="56"/>
      <c r="D1218" s="56"/>
      <c r="E1218" s="56"/>
      <c r="F1218" s="56"/>
      <c r="G1218" s="56"/>
      <c r="H1218" s="56"/>
      <c r="I1218" s="56"/>
      <c r="J1218" s="148">
        <v>270000</v>
      </c>
      <c r="K1218" s="56"/>
      <c r="L1218" s="148">
        <v>265120.81</v>
      </c>
      <c r="M1218" s="56"/>
      <c r="N1218" s="146">
        <v>98.19</v>
      </c>
      <c r="O1218" s="56"/>
    </row>
    <row r="1219" spans="2:15" ht="12.75">
      <c r="B1219" s="142" t="s">
        <v>1305</v>
      </c>
      <c r="C1219" s="56"/>
      <c r="D1219" s="142" t="s">
        <v>1306</v>
      </c>
      <c r="E1219" s="56"/>
      <c r="F1219" s="56"/>
      <c r="G1219" s="56"/>
      <c r="H1219" s="56"/>
      <c r="I1219" s="56"/>
      <c r="J1219" s="143">
        <v>270000</v>
      </c>
      <c r="K1219" s="56"/>
      <c r="L1219" s="143">
        <v>265120.81</v>
      </c>
      <c r="M1219" s="56"/>
      <c r="N1219" s="145">
        <v>98.19</v>
      </c>
      <c r="O1219" s="56"/>
    </row>
    <row r="1220" spans="2:15" ht="12.75">
      <c r="B1220" s="71" t="s">
        <v>662</v>
      </c>
      <c r="C1220" s="56"/>
      <c r="D1220" s="71" t="s">
        <v>663</v>
      </c>
      <c r="E1220" s="56"/>
      <c r="F1220" s="56"/>
      <c r="G1220" s="56"/>
      <c r="H1220" s="56"/>
      <c r="I1220" s="56"/>
      <c r="J1220" s="141" t="s">
        <v>20</v>
      </c>
      <c r="K1220" s="56"/>
      <c r="L1220" s="141">
        <v>265120.81</v>
      </c>
      <c r="M1220" s="56"/>
      <c r="N1220" s="144" t="s">
        <v>20</v>
      </c>
      <c r="O1220" s="56"/>
    </row>
    <row r="1221" spans="2:15" ht="12.75">
      <c r="B1221" s="154" t="s">
        <v>906</v>
      </c>
      <c r="C1221" s="56"/>
      <c r="D1221" s="154" t="s">
        <v>907</v>
      </c>
      <c r="E1221" s="56"/>
      <c r="F1221" s="56"/>
      <c r="G1221" s="56"/>
      <c r="H1221" s="56"/>
      <c r="I1221" s="56"/>
      <c r="J1221" s="151">
        <v>140000</v>
      </c>
      <c r="K1221" s="56"/>
      <c r="L1221" s="151">
        <v>132187.53</v>
      </c>
      <c r="M1221" s="56"/>
      <c r="N1221" s="152">
        <v>94.42</v>
      </c>
      <c r="O1221" s="56"/>
    </row>
    <row r="1222" spans="2:15" ht="12.75">
      <c r="B1222" s="147" t="s">
        <v>114</v>
      </c>
      <c r="C1222" s="56"/>
      <c r="D1222" s="56"/>
      <c r="E1222" s="56"/>
      <c r="F1222" s="56"/>
      <c r="G1222" s="56"/>
      <c r="H1222" s="56"/>
      <c r="I1222" s="56"/>
      <c r="J1222" s="148">
        <v>140000</v>
      </c>
      <c r="K1222" s="56"/>
      <c r="L1222" s="148">
        <v>132187.53</v>
      </c>
      <c r="M1222" s="56"/>
      <c r="N1222" s="146">
        <v>94.42</v>
      </c>
      <c r="O1222" s="56"/>
    </row>
    <row r="1223" spans="2:15" ht="12.75">
      <c r="B1223" s="147" t="s">
        <v>120</v>
      </c>
      <c r="C1223" s="56"/>
      <c r="D1223" s="56"/>
      <c r="E1223" s="56"/>
      <c r="F1223" s="56"/>
      <c r="G1223" s="56"/>
      <c r="H1223" s="56"/>
      <c r="I1223" s="56"/>
      <c r="J1223" s="148">
        <v>140000</v>
      </c>
      <c r="K1223" s="56"/>
      <c r="L1223" s="148">
        <v>132187.53</v>
      </c>
      <c r="M1223" s="56"/>
      <c r="N1223" s="146">
        <v>94.42</v>
      </c>
      <c r="O1223" s="56"/>
    </row>
    <row r="1224" spans="2:15" ht="12.75">
      <c r="B1224" s="142" t="s">
        <v>1305</v>
      </c>
      <c r="C1224" s="56"/>
      <c r="D1224" s="142" t="s">
        <v>1306</v>
      </c>
      <c r="E1224" s="56"/>
      <c r="F1224" s="56"/>
      <c r="G1224" s="56"/>
      <c r="H1224" s="56"/>
      <c r="I1224" s="56"/>
      <c r="J1224" s="143">
        <v>140000</v>
      </c>
      <c r="K1224" s="56"/>
      <c r="L1224" s="143">
        <v>132187.53</v>
      </c>
      <c r="M1224" s="56"/>
      <c r="N1224" s="145">
        <v>94.42</v>
      </c>
      <c r="O1224" s="56"/>
    </row>
    <row r="1225" spans="2:15" ht="12.75">
      <c r="B1225" s="71" t="s">
        <v>1313</v>
      </c>
      <c r="C1225" s="56"/>
      <c r="D1225" s="71" t="s">
        <v>1314</v>
      </c>
      <c r="E1225" s="56"/>
      <c r="F1225" s="56"/>
      <c r="G1225" s="56"/>
      <c r="H1225" s="56"/>
      <c r="I1225" s="56"/>
      <c r="J1225" s="141" t="s">
        <v>20</v>
      </c>
      <c r="K1225" s="56"/>
      <c r="L1225" s="141">
        <v>132187.53</v>
      </c>
      <c r="M1225" s="56"/>
      <c r="N1225" s="144" t="s">
        <v>20</v>
      </c>
      <c r="O1225" s="56"/>
    </row>
    <row r="1226" spans="2:15" ht="12.75">
      <c r="B1226" s="154" t="s">
        <v>908</v>
      </c>
      <c r="C1226" s="56"/>
      <c r="D1226" s="154" t="s">
        <v>909</v>
      </c>
      <c r="E1226" s="56"/>
      <c r="F1226" s="56"/>
      <c r="G1226" s="56"/>
      <c r="H1226" s="56"/>
      <c r="I1226" s="56"/>
      <c r="J1226" s="151">
        <v>741400</v>
      </c>
      <c r="K1226" s="56"/>
      <c r="L1226" s="151">
        <v>725900</v>
      </c>
      <c r="M1226" s="56"/>
      <c r="N1226" s="152">
        <v>97.91</v>
      </c>
      <c r="O1226" s="56"/>
    </row>
    <row r="1227" spans="2:15" ht="12.75">
      <c r="B1227" s="147" t="s">
        <v>114</v>
      </c>
      <c r="C1227" s="56"/>
      <c r="D1227" s="56"/>
      <c r="E1227" s="56"/>
      <c r="F1227" s="56"/>
      <c r="G1227" s="56"/>
      <c r="H1227" s="56"/>
      <c r="I1227" s="56"/>
      <c r="J1227" s="148">
        <v>741400</v>
      </c>
      <c r="K1227" s="56"/>
      <c r="L1227" s="148">
        <v>725900</v>
      </c>
      <c r="M1227" s="56"/>
      <c r="N1227" s="146">
        <v>97.91</v>
      </c>
      <c r="O1227" s="56"/>
    </row>
    <row r="1228" spans="2:15" ht="12.75">
      <c r="B1228" s="147" t="s">
        <v>120</v>
      </c>
      <c r="C1228" s="56"/>
      <c r="D1228" s="56"/>
      <c r="E1228" s="56"/>
      <c r="F1228" s="56"/>
      <c r="G1228" s="56"/>
      <c r="H1228" s="56"/>
      <c r="I1228" s="56"/>
      <c r="J1228" s="148">
        <v>741400</v>
      </c>
      <c r="K1228" s="56"/>
      <c r="L1228" s="148">
        <v>725900</v>
      </c>
      <c r="M1228" s="56"/>
      <c r="N1228" s="146">
        <v>97.91</v>
      </c>
      <c r="O1228" s="56"/>
    </row>
    <row r="1229" spans="2:15" ht="12.75">
      <c r="B1229" s="142" t="s">
        <v>1305</v>
      </c>
      <c r="C1229" s="56"/>
      <c r="D1229" s="142" t="s">
        <v>1306</v>
      </c>
      <c r="E1229" s="56"/>
      <c r="F1229" s="56"/>
      <c r="G1229" s="56"/>
      <c r="H1229" s="56"/>
      <c r="I1229" s="56"/>
      <c r="J1229" s="143">
        <v>68000</v>
      </c>
      <c r="K1229" s="56"/>
      <c r="L1229" s="143">
        <v>67500</v>
      </c>
      <c r="M1229" s="56"/>
      <c r="N1229" s="145">
        <v>99.26</v>
      </c>
      <c r="O1229" s="56"/>
    </row>
    <row r="1230" spans="2:15" ht="12.75">
      <c r="B1230" s="71" t="s">
        <v>662</v>
      </c>
      <c r="C1230" s="56"/>
      <c r="D1230" s="71" t="s">
        <v>663</v>
      </c>
      <c r="E1230" s="56"/>
      <c r="F1230" s="56"/>
      <c r="G1230" s="56"/>
      <c r="H1230" s="56"/>
      <c r="I1230" s="56"/>
      <c r="J1230" s="141" t="s">
        <v>20</v>
      </c>
      <c r="K1230" s="56"/>
      <c r="L1230" s="141">
        <v>67500</v>
      </c>
      <c r="M1230" s="56"/>
      <c r="N1230" s="144" t="s">
        <v>20</v>
      </c>
      <c r="O1230" s="56"/>
    </row>
    <row r="1231" spans="2:15" ht="12.75">
      <c r="B1231" s="142" t="s">
        <v>501</v>
      </c>
      <c r="C1231" s="56"/>
      <c r="D1231" s="142" t="s">
        <v>502</v>
      </c>
      <c r="E1231" s="56"/>
      <c r="F1231" s="56"/>
      <c r="G1231" s="56"/>
      <c r="H1231" s="56"/>
      <c r="I1231" s="56"/>
      <c r="J1231" s="143">
        <v>673400</v>
      </c>
      <c r="K1231" s="56"/>
      <c r="L1231" s="143">
        <v>658400</v>
      </c>
      <c r="M1231" s="56"/>
      <c r="N1231" s="145">
        <v>97.77</v>
      </c>
      <c r="O1231" s="56"/>
    </row>
    <row r="1232" spans="2:15" ht="12.75">
      <c r="B1232" s="71" t="s">
        <v>503</v>
      </c>
      <c r="C1232" s="56"/>
      <c r="D1232" s="71" t="s">
        <v>504</v>
      </c>
      <c r="E1232" s="56"/>
      <c r="F1232" s="56"/>
      <c r="G1232" s="56"/>
      <c r="H1232" s="56"/>
      <c r="I1232" s="56"/>
      <c r="J1232" s="141" t="s">
        <v>20</v>
      </c>
      <c r="K1232" s="56"/>
      <c r="L1232" s="141">
        <v>658400</v>
      </c>
      <c r="M1232" s="56"/>
      <c r="N1232" s="144" t="s">
        <v>20</v>
      </c>
      <c r="O1232" s="56"/>
    </row>
    <row r="1233" spans="2:15" ht="12.75">
      <c r="B1233" s="154" t="s">
        <v>910</v>
      </c>
      <c r="C1233" s="56"/>
      <c r="D1233" s="154" t="s">
        <v>911</v>
      </c>
      <c r="E1233" s="56"/>
      <c r="F1233" s="56"/>
      <c r="G1233" s="56"/>
      <c r="H1233" s="56"/>
      <c r="I1233" s="56"/>
      <c r="J1233" s="151">
        <v>30000</v>
      </c>
      <c r="K1233" s="56"/>
      <c r="L1233" s="151">
        <v>22275.42</v>
      </c>
      <c r="M1233" s="56"/>
      <c r="N1233" s="152">
        <v>74.25</v>
      </c>
      <c r="O1233" s="56"/>
    </row>
    <row r="1234" spans="2:15" ht="12.75">
      <c r="B1234" s="147" t="s">
        <v>114</v>
      </c>
      <c r="C1234" s="56"/>
      <c r="D1234" s="56"/>
      <c r="E1234" s="56"/>
      <c r="F1234" s="56"/>
      <c r="G1234" s="56"/>
      <c r="H1234" s="56"/>
      <c r="I1234" s="56"/>
      <c r="J1234" s="148">
        <v>30000</v>
      </c>
      <c r="K1234" s="56"/>
      <c r="L1234" s="148">
        <v>22275.42</v>
      </c>
      <c r="M1234" s="56"/>
      <c r="N1234" s="146">
        <v>74.25</v>
      </c>
      <c r="O1234" s="56"/>
    </row>
    <row r="1235" spans="2:15" ht="12.75">
      <c r="B1235" s="147" t="s">
        <v>120</v>
      </c>
      <c r="C1235" s="56"/>
      <c r="D1235" s="56"/>
      <c r="E1235" s="56"/>
      <c r="F1235" s="56"/>
      <c r="G1235" s="56"/>
      <c r="H1235" s="56"/>
      <c r="I1235" s="56"/>
      <c r="J1235" s="148">
        <v>30000</v>
      </c>
      <c r="K1235" s="56"/>
      <c r="L1235" s="148">
        <v>22275.42</v>
      </c>
      <c r="M1235" s="56"/>
      <c r="N1235" s="146">
        <v>74.25</v>
      </c>
      <c r="O1235" s="56"/>
    </row>
    <row r="1236" spans="2:15" ht="12.75">
      <c r="B1236" s="142" t="s">
        <v>698</v>
      </c>
      <c r="C1236" s="56"/>
      <c r="D1236" s="142" t="s">
        <v>699</v>
      </c>
      <c r="E1236" s="56"/>
      <c r="F1236" s="56"/>
      <c r="G1236" s="56"/>
      <c r="H1236" s="56"/>
      <c r="I1236" s="56"/>
      <c r="J1236" s="143">
        <v>30000</v>
      </c>
      <c r="K1236" s="56"/>
      <c r="L1236" s="143">
        <v>22275.42</v>
      </c>
      <c r="M1236" s="56"/>
      <c r="N1236" s="145">
        <v>74.25</v>
      </c>
      <c r="O1236" s="56"/>
    </row>
    <row r="1237" spans="2:15" ht="12.75">
      <c r="B1237" s="71" t="s">
        <v>912</v>
      </c>
      <c r="C1237" s="56"/>
      <c r="D1237" s="71" t="s">
        <v>913</v>
      </c>
      <c r="E1237" s="56"/>
      <c r="F1237" s="56"/>
      <c r="G1237" s="56"/>
      <c r="H1237" s="56"/>
      <c r="I1237" s="56"/>
      <c r="J1237" s="141" t="s">
        <v>20</v>
      </c>
      <c r="K1237" s="56"/>
      <c r="L1237" s="141">
        <v>22275.42</v>
      </c>
      <c r="M1237" s="56"/>
      <c r="N1237" s="144" t="s">
        <v>20</v>
      </c>
      <c r="O1237" s="56"/>
    </row>
    <row r="1238" spans="2:15" ht="12.75">
      <c r="B1238" s="153" t="s">
        <v>914</v>
      </c>
      <c r="C1238" s="56"/>
      <c r="D1238" s="153" t="s">
        <v>915</v>
      </c>
      <c r="E1238" s="56"/>
      <c r="F1238" s="56"/>
      <c r="G1238" s="56"/>
      <c r="H1238" s="56"/>
      <c r="I1238" s="56"/>
      <c r="J1238" s="149">
        <v>1540000</v>
      </c>
      <c r="K1238" s="56"/>
      <c r="L1238" s="149">
        <v>1489689.93</v>
      </c>
      <c r="M1238" s="56"/>
      <c r="N1238" s="150">
        <v>96.73</v>
      </c>
      <c r="O1238" s="56"/>
    </row>
    <row r="1239" spans="2:15" ht="12.75">
      <c r="B1239" s="154" t="s">
        <v>916</v>
      </c>
      <c r="C1239" s="56"/>
      <c r="D1239" s="154" t="s">
        <v>917</v>
      </c>
      <c r="E1239" s="56"/>
      <c r="F1239" s="56"/>
      <c r="G1239" s="56"/>
      <c r="H1239" s="56"/>
      <c r="I1239" s="56"/>
      <c r="J1239" s="151">
        <v>1450000</v>
      </c>
      <c r="K1239" s="56"/>
      <c r="L1239" s="151">
        <v>1411772.65</v>
      </c>
      <c r="M1239" s="56"/>
      <c r="N1239" s="152">
        <v>97.36</v>
      </c>
      <c r="O1239" s="56"/>
    </row>
    <row r="1240" spans="2:15" ht="12.75">
      <c r="B1240" s="147" t="s">
        <v>114</v>
      </c>
      <c r="C1240" s="56"/>
      <c r="D1240" s="56"/>
      <c r="E1240" s="56"/>
      <c r="F1240" s="56"/>
      <c r="G1240" s="56"/>
      <c r="H1240" s="56"/>
      <c r="I1240" s="56"/>
      <c r="J1240" s="148">
        <v>1085000</v>
      </c>
      <c r="K1240" s="56"/>
      <c r="L1240" s="148">
        <v>1083790.67</v>
      </c>
      <c r="M1240" s="56"/>
      <c r="N1240" s="146">
        <v>99.89</v>
      </c>
      <c r="O1240" s="56"/>
    </row>
    <row r="1241" spans="2:15" ht="12.75">
      <c r="B1241" s="147" t="s">
        <v>120</v>
      </c>
      <c r="C1241" s="56"/>
      <c r="D1241" s="56"/>
      <c r="E1241" s="56"/>
      <c r="F1241" s="56"/>
      <c r="G1241" s="56"/>
      <c r="H1241" s="56"/>
      <c r="I1241" s="56"/>
      <c r="J1241" s="148">
        <v>1085000</v>
      </c>
      <c r="K1241" s="56"/>
      <c r="L1241" s="148">
        <v>1083790.67</v>
      </c>
      <c r="M1241" s="56"/>
      <c r="N1241" s="146">
        <v>99.89</v>
      </c>
      <c r="O1241" s="56"/>
    </row>
    <row r="1242" spans="2:15" ht="12.75">
      <c r="B1242" s="142" t="s">
        <v>1299</v>
      </c>
      <c r="C1242" s="56"/>
      <c r="D1242" s="142" t="s">
        <v>1300</v>
      </c>
      <c r="E1242" s="56"/>
      <c r="F1242" s="56"/>
      <c r="G1242" s="56"/>
      <c r="H1242" s="56"/>
      <c r="I1242" s="56"/>
      <c r="J1242" s="143">
        <v>1085000</v>
      </c>
      <c r="K1242" s="56"/>
      <c r="L1242" s="143">
        <v>1083790.67</v>
      </c>
      <c r="M1242" s="56"/>
      <c r="N1242" s="145">
        <v>99.89</v>
      </c>
      <c r="O1242" s="56"/>
    </row>
    <row r="1243" spans="2:15" ht="12.75">
      <c r="B1243" s="71" t="s">
        <v>1303</v>
      </c>
      <c r="C1243" s="56"/>
      <c r="D1243" s="71" t="s">
        <v>1304</v>
      </c>
      <c r="E1243" s="56"/>
      <c r="F1243" s="56"/>
      <c r="G1243" s="56"/>
      <c r="H1243" s="56"/>
      <c r="I1243" s="56"/>
      <c r="J1243" s="141" t="s">
        <v>20</v>
      </c>
      <c r="K1243" s="56"/>
      <c r="L1243" s="141">
        <v>1083790.67</v>
      </c>
      <c r="M1243" s="56"/>
      <c r="N1243" s="144" t="s">
        <v>20</v>
      </c>
      <c r="O1243" s="56"/>
    </row>
    <row r="1244" spans="2:15" ht="12.75">
      <c r="B1244" s="147" t="s">
        <v>122</v>
      </c>
      <c r="C1244" s="56"/>
      <c r="D1244" s="56"/>
      <c r="E1244" s="56"/>
      <c r="F1244" s="56"/>
      <c r="G1244" s="56"/>
      <c r="H1244" s="56"/>
      <c r="I1244" s="56"/>
      <c r="J1244" s="148">
        <v>305000</v>
      </c>
      <c r="K1244" s="56"/>
      <c r="L1244" s="148">
        <v>283338.74</v>
      </c>
      <c r="M1244" s="56"/>
      <c r="N1244" s="146">
        <v>92.9</v>
      </c>
      <c r="O1244" s="56"/>
    </row>
    <row r="1245" spans="2:15" ht="12.75">
      <c r="B1245" s="147" t="s">
        <v>128</v>
      </c>
      <c r="C1245" s="56"/>
      <c r="D1245" s="56"/>
      <c r="E1245" s="56"/>
      <c r="F1245" s="56"/>
      <c r="G1245" s="56"/>
      <c r="H1245" s="56"/>
      <c r="I1245" s="56"/>
      <c r="J1245" s="148">
        <v>305000</v>
      </c>
      <c r="K1245" s="56"/>
      <c r="L1245" s="148">
        <v>283338.74</v>
      </c>
      <c r="M1245" s="56"/>
      <c r="N1245" s="146">
        <v>92.9</v>
      </c>
      <c r="O1245" s="56"/>
    </row>
    <row r="1246" spans="2:15" ht="12.75">
      <c r="B1246" s="142" t="s">
        <v>1299</v>
      </c>
      <c r="C1246" s="56"/>
      <c r="D1246" s="142" t="s">
        <v>1300</v>
      </c>
      <c r="E1246" s="56"/>
      <c r="F1246" s="56"/>
      <c r="G1246" s="56"/>
      <c r="H1246" s="56"/>
      <c r="I1246" s="56"/>
      <c r="J1246" s="143">
        <v>305000</v>
      </c>
      <c r="K1246" s="56"/>
      <c r="L1246" s="143">
        <v>283338.74</v>
      </c>
      <c r="M1246" s="56"/>
      <c r="N1246" s="145">
        <v>92.9</v>
      </c>
      <c r="O1246" s="56"/>
    </row>
    <row r="1247" spans="2:15" ht="12.75">
      <c r="B1247" s="71" t="s">
        <v>1303</v>
      </c>
      <c r="C1247" s="56"/>
      <c r="D1247" s="71" t="s">
        <v>1304</v>
      </c>
      <c r="E1247" s="56"/>
      <c r="F1247" s="56"/>
      <c r="G1247" s="56"/>
      <c r="H1247" s="56"/>
      <c r="I1247" s="56"/>
      <c r="J1247" s="141" t="s">
        <v>20</v>
      </c>
      <c r="K1247" s="56"/>
      <c r="L1247" s="141">
        <v>283338.74</v>
      </c>
      <c r="M1247" s="56"/>
      <c r="N1247" s="144" t="s">
        <v>20</v>
      </c>
      <c r="O1247" s="56"/>
    </row>
    <row r="1248" spans="2:15" ht="12.75">
      <c r="B1248" s="147" t="s">
        <v>167</v>
      </c>
      <c r="C1248" s="56"/>
      <c r="D1248" s="56"/>
      <c r="E1248" s="56"/>
      <c r="F1248" s="56"/>
      <c r="G1248" s="56"/>
      <c r="H1248" s="56"/>
      <c r="I1248" s="56"/>
      <c r="J1248" s="148">
        <v>60000</v>
      </c>
      <c r="K1248" s="56"/>
      <c r="L1248" s="148">
        <v>44643.24</v>
      </c>
      <c r="M1248" s="56"/>
      <c r="N1248" s="146">
        <v>74.41</v>
      </c>
      <c r="O1248" s="56"/>
    </row>
    <row r="1249" spans="2:15" ht="12.75">
      <c r="B1249" s="147" t="s">
        <v>173</v>
      </c>
      <c r="C1249" s="56"/>
      <c r="D1249" s="56"/>
      <c r="E1249" s="56"/>
      <c r="F1249" s="56"/>
      <c r="G1249" s="56"/>
      <c r="H1249" s="56"/>
      <c r="I1249" s="56"/>
      <c r="J1249" s="148">
        <v>60000</v>
      </c>
      <c r="K1249" s="56"/>
      <c r="L1249" s="148">
        <v>44643.24</v>
      </c>
      <c r="M1249" s="56"/>
      <c r="N1249" s="146">
        <v>74.41</v>
      </c>
      <c r="O1249" s="56"/>
    </row>
    <row r="1250" spans="2:15" ht="12.75">
      <c r="B1250" s="142" t="s">
        <v>1299</v>
      </c>
      <c r="C1250" s="56"/>
      <c r="D1250" s="142" t="s">
        <v>1300</v>
      </c>
      <c r="E1250" s="56"/>
      <c r="F1250" s="56"/>
      <c r="G1250" s="56"/>
      <c r="H1250" s="56"/>
      <c r="I1250" s="56"/>
      <c r="J1250" s="143">
        <v>60000</v>
      </c>
      <c r="K1250" s="56"/>
      <c r="L1250" s="143">
        <v>44643.24</v>
      </c>
      <c r="M1250" s="56"/>
      <c r="N1250" s="145">
        <v>74.41</v>
      </c>
      <c r="O1250" s="56"/>
    </row>
    <row r="1251" spans="2:15" ht="12.75">
      <c r="B1251" s="71" t="s">
        <v>1303</v>
      </c>
      <c r="C1251" s="56"/>
      <c r="D1251" s="71" t="s">
        <v>1304</v>
      </c>
      <c r="E1251" s="56"/>
      <c r="F1251" s="56"/>
      <c r="G1251" s="56"/>
      <c r="H1251" s="56"/>
      <c r="I1251" s="56"/>
      <c r="J1251" s="141" t="s">
        <v>20</v>
      </c>
      <c r="K1251" s="56"/>
      <c r="L1251" s="141">
        <v>44643.24</v>
      </c>
      <c r="M1251" s="56"/>
      <c r="N1251" s="144" t="s">
        <v>20</v>
      </c>
      <c r="O1251" s="56"/>
    </row>
    <row r="1252" spans="2:15" ht="12.75">
      <c r="B1252" s="154" t="s">
        <v>918</v>
      </c>
      <c r="C1252" s="56"/>
      <c r="D1252" s="154" t="s">
        <v>919</v>
      </c>
      <c r="E1252" s="56"/>
      <c r="F1252" s="56"/>
      <c r="G1252" s="56"/>
      <c r="H1252" s="56"/>
      <c r="I1252" s="56"/>
      <c r="J1252" s="151">
        <v>50000</v>
      </c>
      <c r="K1252" s="56"/>
      <c r="L1252" s="151">
        <v>39547.88</v>
      </c>
      <c r="M1252" s="56"/>
      <c r="N1252" s="152">
        <v>79.1</v>
      </c>
      <c r="O1252" s="56"/>
    </row>
    <row r="1253" spans="2:15" ht="12.75">
      <c r="B1253" s="147" t="s">
        <v>175</v>
      </c>
      <c r="C1253" s="56"/>
      <c r="D1253" s="56"/>
      <c r="E1253" s="56"/>
      <c r="F1253" s="56"/>
      <c r="G1253" s="56"/>
      <c r="H1253" s="56"/>
      <c r="I1253" s="56"/>
      <c r="J1253" s="148">
        <v>50000</v>
      </c>
      <c r="K1253" s="56"/>
      <c r="L1253" s="148">
        <v>39547.88</v>
      </c>
      <c r="M1253" s="56"/>
      <c r="N1253" s="146">
        <v>79.1</v>
      </c>
      <c r="O1253" s="56"/>
    </row>
    <row r="1254" spans="2:15" ht="12.75">
      <c r="B1254" s="147" t="s">
        <v>181</v>
      </c>
      <c r="C1254" s="56"/>
      <c r="D1254" s="56"/>
      <c r="E1254" s="56"/>
      <c r="F1254" s="56"/>
      <c r="G1254" s="56"/>
      <c r="H1254" s="56"/>
      <c r="I1254" s="56"/>
      <c r="J1254" s="148">
        <v>50000</v>
      </c>
      <c r="K1254" s="56"/>
      <c r="L1254" s="148">
        <v>39547.88</v>
      </c>
      <c r="M1254" s="56"/>
      <c r="N1254" s="146">
        <v>79.1</v>
      </c>
      <c r="O1254" s="56"/>
    </row>
    <row r="1255" spans="2:15" ht="12.75">
      <c r="B1255" s="142" t="s">
        <v>1305</v>
      </c>
      <c r="C1255" s="56"/>
      <c r="D1255" s="142" t="s">
        <v>1306</v>
      </c>
      <c r="E1255" s="56"/>
      <c r="F1255" s="56"/>
      <c r="G1255" s="56"/>
      <c r="H1255" s="56"/>
      <c r="I1255" s="56"/>
      <c r="J1255" s="143">
        <v>50000</v>
      </c>
      <c r="K1255" s="56"/>
      <c r="L1255" s="143">
        <v>39547.88</v>
      </c>
      <c r="M1255" s="56"/>
      <c r="N1255" s="145">
        <v>79.1</v>
      </c>
      <c r="O1255" s="56"/>
    </row>
    <row r="1256" spans="2:15" ht="12.75">
      <c r="B1256" s="71" t="s">
        <v>660</v>
      </c>
      <c r="C1256" s="56"/>
      <c r="D1256" s="71" t="s">
        <v>661</v>
      </c>
      <c r="E1256" s="56"/>
      <c r="F1256" s="56"/>
      <c r="G1256" s="56"/>
      <c r="H1256" s="56"/>
      <c r="I1256" s="56"/>
      <c r="J1256" s="141" t="s">
        <v>20</v>
      </c>
      <c r="K1256" s="56"/>
      <c r="L1256" s="141">
        <v>39547.88</v>
      </c>
      <c r="M1256" s="56"/>
      <c r="N1256" s="144" t="s">
        <v>20</v>
      </c>
      <c r="O1256" s="56"/>
    </row>
    <row r="1257" spans="2:15" ht="12.75">
      <c r="B1257" s="154" t="s">
        <v>920</v>
      </c>
      <c r="C1257" s="56"/>
      <c r="D1257" s="154" t="s">
        <v>921</v>
      </c>
      <c r="E1257" s="56"/>
      <c r="F1257" s="56"/>
      <c r="G1257" s="56"/>
      <c r="H1257" s="56"/>
      <c r="I1257" s="56"/>
      <c r="J1257" s="151">
        <v>40000</v>
      </c>
      <c r="K1257" s="56"/>
      <c r="L1257" s="151">
        <v>38369.4</v>
      </c>
      <c r="M1257" s="56"/>
      <c r="N1257" s="152">
        <v>95.92</v>
      </c>
      <c r="O1257" s="56"/>
    </row>
    <row r="1258" spans="2:15" ht="12.75">
      <c r="B1258" s="147" t="s">
        <v>114</v>
      </c>
      <c r="C1258" s="56"/>
      <c r="D1258" s="56"/>
      <c r="E1258" s="56"/>
      <c r="F1258" s="56"/>
      <c r="G1258" s="56"/>
      <c r="H1258" s="56"/>
      <c r="I1258" s="56"/>
      <c r="J1258" s="148">
        <v>40000</v>
      </c>
      <c r="K1258" s="56"/>
      <c r="L1258" s="148">
        <v>38369.4</v>
      </c>
      <c r="M1258" s="56"/>
      <c r="N1258" s="146">
        <v>95.92</v>
      </c>
      <c r="O1258" s="56"/>
    </row>
    <row r="1259" spans="2:15" ht="12.75">
      <c r="B1259" s="147" t="s">
        <v>120</v>
      </c>
      <c r="C1259" s="56"/>
      <c r="D1259" s="56"/>
      <c r="E1259" s="56"/>
      <c r="F1259" s="56"/>
      <c r="G1259" s="56"/>
      <c r="H1259" s="56"/>
      <c r="I1259" s="56"/>
      <c r="J1259" s="148">
        <v>40000</v>
      </c>
      <c r="K1259" s="56"/>
      <c r="L1259" s="148">
        <v>38369.4</v>
      </c>
      <c r="M1259" s="56"/>
      <c r="N1259" s="146">
        <v>95.92</v>
      </c>
      <c r="O1259" s="56"/>
    </row>
    <row r="1260" spans="2:15" ht="12.75">
      <c r="B1260" s="142" t="s">
        <v>1305</v>
      </c>
      <c r="C1260" s="56"/>
      <c r="D1260" s="142" t="s">
        <v>1306</v>
      </c>
      <c r="E1260" s="56"/>
      <c r="F1260" s="56"/>
      <c r="G1260" s="56"/>
      <c r="H1260" s="56"/>
      <c r="I1260" s="56"/>
      <c r="J1260" s="143">
        <v>40000</v>
      </c>
      <c r="K1260" s="56"/>
      <c r="L1260" s="143">
        <v>38369.4</v>
      </c>
      <c r="M1260" s="56"/>
      <c r="N1260" s="145">
        <v>95.92</v>
      </c>
      <c r="O1260" s="56"/>
    </row>
    <row r="1261" spans="2:15" ht="12.75">
      <c r="B1261" s="71" t="s">
        <v>660</v>
      </c>
      <c r="C1261" s="56"/>
      <c r="D1261" s="71" t="s">
        <v>661</v>
      </c>
      <c r="E1261" s="56"/>
      <c r="F1261" s="56"/>
      <c r="G1261" s="56"/>
      <c r="H1261" s="56"/>
      <c r="I1261" s="56"/>
      <c r="J1261" s="141" t="s">
        <v>20</v>
      </c>
      <c r="K1261" s="56"/>
      <c r="L1261" s="141">
        <v>38369.4</v>
      </c>
      <c r="M1261" s="56"/>
      <c r="N1261" s="144" t="s">
        <v>20</v>
      </c>
      <c r="O1261" s="56"/>
    </row>
    <row r="1262" spans="2:15" ht="12.75">
      <c r="B1262" s="153" t="s">
        <v>922</v>
      </c>
      <c r="C1262" s="56"/>
      <c r="D1262" s="153" t="s">
        <v>923</v>
      </c>
      <c r="E1262" s="56"/>
      <c r="F1262" s="56"/>
      <c r="G1262" s="56"/>
      <c r="H1262" s="56"/>
      <c r="I1262" s="56"/>
      <c r="J1262" s="149">
        <v>4444400</v>
      </c>
      <c r="K1262" s="56"/>
      <c r="L1262" s="149">
        <v>4378189.29</v>
      </c>
      <c r="M1262" s="56"/>
      <c r="N1262" s="150">
        <v>98.51</v>
      </c>
      <c r="O1262" s="56"/>
    </row>
    <row r="1263" spans="2:15" ht="12.75">
      <c r="B1263" s="154" t="s">
        <v>924</v>
      </c>
      <c r="C1263" s="56"/>
      <c r="D1263" s="154" t="s">
        <v>925</v>
      </c>
      <c r="E1263" s="56"/>
      <c r="F1263" s="56"/>
      <c r="G1263" s="56"/>
      <c r="H1263" s="56"/>
      <c r="I1263" s="56"/>
      <c r="J1263" s="151">
        <v>470000</v>
      </c>
      <c r="K1263" s="56"/>
      <c r="L1263" s="151">
        <v>465890.46</v>
      </c>
      <c r="M1263" s="56"/>
      <c r="N1263" s="152">
        <v>99.13</v>
      </c>
      <c r="O1263" s="56"/>
    </row>
    <row r="1264" spans="2:15" ht="12.75">
      <c r="B1264" s="147" t="s">
        <v>114</v>
      </c>
      <c r="C1264" s="56"/>
      <c r="D1264" s="56"/>
      <c r="E1264" s="56"/>
      <c r="F1264" s="56"/>
      <c r="G1264" s="56"/>
      <c r="H1264" s="56"/>
      <c r="I1264" s="56"/>
      <c r="J1264" s="148">
        <v>470000</v>
      </c>
      <c r="K1264" s="56"/>
      <c r="L1264" s="148">
        <v>465890.46</v>
      </c>
      <c r="M1264" s="56"/>
      <c r="N1264" s="146">
        <v>99.13</v>
      </c>
      <c r="O1264" s="56"/>
    </row>
    <row r="1265" spans="2:15" ht="12.75">
      <c r="B1265" s="147" t="s">
        <v>120</v>
      </c>
      <c r="C1265" s="56"/>
      <c r="D1265" s="56"/>
      <c r="E1265" s="56"/>
      <c r="F1265" s="56"/>
      <c r="G1265" s="56"/>
      <c r="H1265" s="56"/>
      <c r="I1265" s="56"/>
      <c r="J1265" s="148">
        <v>470000</v>
      </c>
      <c r="K1265" s="56"/>
      <c r="L1265" s="148">
        <v>465890.46</v>
      </c>
      <c r="M1265" s="56"/>
      <c r="N1265" s="146">
        <v>99.13</v>
      </c>
      <c r="O1265" s="56"/>
    </row>
    <row r="1266" spans="2:15" ht="12.75">
      <c r="B1266" s="142" t="s">
        <v>730</v>
      </c>
      <c r="C1266" s="56"/>
      <c r="D1266" s="142" t="s">
        <v>731</v>
      </c>
      <c r="E1266" s="56"/>
      <c r="F1266" s="56"/>
      <c r="G1266" s="56"/>
      <c r="H1266" s="56"/>
      <c r="I1266" s="56"/>
      <c r="J1266" s="143">
        <v>470000</v>
      </c>
      <c r="K1266" s="56"/>
      <c r="L1266" s="143">
        <v>465890.46</v>
      </c>
      <c r="M1266" s="56"/>
      <c r="N1266" s="145">
        <v>99.13</v>
      </c>
      <c r="O1266" s="56"/>
    </row>
    <row r="1267" spans="2:15" ht="12.75">
      <c r="B1267" s="71" t="s">
        <v>732</v>
      </c>
      <c r="C1267" s="56"/>
      <c r="D1267" s="71" t="s">
        <v>733</v>
      </c>
      <c r="E1267" s="56"/>
      <c r="F1267" s="56"/>
      <c r="G1267" s="56"/>
      <c r="H1267" s="56"/>
      <c r="I1267" s="56"/>
      <c r="J1267" s="141" t="s">
        <v>20</v>
      </c>
      <c r="K1267" s="56"/>
      <c r="L1267" s="141">
        <v>465890.46</v>
      </c>
      <c r="M1267" s="56"/>
      <c r="N1267" s="144" t="s">
        <v>20</v>
      </c>
      <c r="O1267" s="56"/>
    </row>
    <row r="1268" spans="2:15" ht="12.75">
      <c r="B1268" s="154" t="s">
        <v>926</v>
      </c>
      <c r="C1268" s="56"/>
      <c r="D1268" s="154" t="s">
        <v>927</v>
      </c>
      <c r="E1268" s="56"/>
      <c r="F1268" s="56"/>
      <c r="G1268" s="56"/>
      <c r="H1268" s="56"/>
      <c r="I1268" s="56"/>
      <c r="J1268" s="151">
        <v>280000</v>
      </c>
      <c r="K1268" s="56"/>
      <c r="L1268" s="151">
        <v>278681.01</v>
      </c>
      <c r="M1268" s="56"/>
      <c r="N1268" s="152">
        <v>99.53</v>
      </c>
      <c r="O1268" s="56"/>
    </row>
    <row r="1269" spans="2:15" ht="12.75">
      <c r="B1269" s="147" t="s">
        <v>167</v>
      </c>
      <c r="C1269" s="56"/>
      <c r="D1269" s="56"/>
      <c r="E1269" s="56"/>
      <c r="F1269" s="56"/>
      <c r="G1269" s="56"/>
      <c r="H1269" s="56"/>
      <c r="I1269" s="56"/>
      <c r="J1269" s="148">
        <v>130000</v>
      </c>
      <c r="K1269" s="56"/>
      <c r="L1269" s="148">
        <v>128681.01</v>
      </c>
      <c r="M1269" s="56"/>
      <c r="N1269" s="146">
        <v>98.99</v>
      </c>
      <c r="O1269" s="56"/>
    </row>
    <row r="1270" spans="2:15" ht="12.75">
      <c r="B1270" s="147" t="s">
        <v>173</v>
      </c>
      <c r="C1270" s="56"/>
      <c r="D1270" s="56"/>
      <c r="E1270" s="56"/>
      <c r="F1270" s="56"/>
      <c r="G1270" s="56"/>
      <c r="H1270" s="56"/>
      <c r="I1270" s="56"/>
      <c r="J1270" s="148">
        <v>130000</v>
      </c>
      <c r="K1270" s="56"/>
      <c r="L1270" s="148">
        <v>128681.01</v>
      </c>
      <c r="M1270" s="56"/>
      <c r="N1270" s="146">
        <v>98.99</v>
      </c>
      <c r="O1270" s="56"/>
    </row>
    <row r="1271" spans="2:15" ht="12.75">
      <c r="B1271" s="142" t="s">
        <v>730</v>
      </c>
      <c r="C1271" s="56"/>
      <c r="D1271" s="142" t="s">
        <v>731</v>
      </c>
      <c r="E1271" s="56"/>
      <c r="F1271" s="56"/>
      <c r="G1271" s="56"/>
      <c r="H1271" s="56"/>
      <c r="I1271" s="56"/>
      <c r="J1271" s="143">
        <v>130000</v>
      </c>
      <c r="K1271" s="56"/>
      <c r="L1271" s="143">
        <v>128681.01</v>
      </c>
      <c r="M1271" s="56"/>
      <c r="N1271" s="145">
        <v>98.99</v>
      </c>
      <c r="O1271" s="56"/>
    </row>
    <row r="1272" spans="2:15" ht="12.75">
      <c r="B1272" s="71" t="s">
        <v>928</v>
      </c>
      <c r="C1272" s="56"/>
      <c r="D1272" s="71" t="s">
        <v>929</v>
      </c>
      <c r="E1272" s="56"/>
      <c r="F1272" s="56"/>
      <c r="G1272" s="56"/>
      <c r="H1272" s="56"/>
      <c r="I1272" s="56"/>
      <c r="J1272" s="141" t="s">
        <v>20</v>
      </c>
      <c r="K1272" s="56"/>
      <c r="L1272" s="141">
        <v>128681.01</v>
      </c>
      <c r="M1272" s="56"/>
      <c r="N1272" s="144" t="s">
        <v>20</v>
      </c>
      <c r="O1272" s="56"/>
    </row>
    <row r="1273" spans="2:15" ht="12.75">
      <c r="B1273" s="147" t="s">
        <v>175</v>
      </c>
      <c r="C1273" s="56"/>
      <c r="D1273" s="56"/>
      <c r="E1273" s="56"/>
      <c r="F1273" s="56"/>
      <c r="G1273" s="56"/>
      <c r="H1273" s="56"/>
      <c r="I1273" s="56"/>
      <c r="J1273" s="148">
        <v>150000</v>
      </c>
      <c r="K1273" s="56"/>
      <c r="L1273" s="148">
        <v>150000</v>
      </c>
      <c r="M1273" s="56"/>
      <c r="N1273" s="146">
        <v>100</v>
      </c>
      <c r="O1273" s="56"/>
    </row>
    <row r="1274" spans="2:15" ht="12.75">
      <c r="B1274" s="147" t="s">
        <v>191</v>
      </c>
      <c r="C1274" s="56"/>
      <c r="D1274" s="56"/>
      <c r="E1274" s="56"/>
      <c r="F1274" s="56"/>
      <c r="G1274" s="56"/>
      <c r="H1274" s="56"/>
      <c r="I1274" s="56"/>
      <c r="J1274" s="148">
        <v>150000</v>
      </c>
      <c r="K1274" s="56"/>
      <c r="L1274" s="148">
        <v>150000</v>
      </c>
      <c r="M1274" s="56"/>
      <c r="N1274" s="146">
        <v>100</v>
      </c>
      <c r="O1274" s="56"/>
    </row>
    <row r="1275" spans="2:15" ht="12.75">
      <c r="B1275" s="142" t="s">
        <v>730</v>
      </c>
      <c r="C1275" s="56"/>
      <c r="D1275" s="142" t="s">
        <v>731</v>
      </c>
      <c r="E1275" s="56"/>
      <c r="F1275" s="56"/>
      <c r="G1275" s="56"/>
      <c r="H1275" s="56"/>
      <c r="I1275" s="56"/>
      <c r="J1275" s="143">
        <v>150000</v>
      </c>
      <c r="K1275" s="56"/>
      <c r="L1275" s="143">
        <v>150000</v>
      </c>
      <c r="M1275" s="56"/>
      <c r="N1275" s="145">
        <v>100</v>
      </c>
      <c r="O1275" s="56"/>
    </row>
    <row r="1276" spans="2:15" ht="12.75">
      <c r="B1276" s="71" t="s">
        <v>928</v>
      </c>
      <c r="C1276" s="56"/>
      <c r="D1276" s="71" t="s">
        <v>929</v>
      </c>
      <c r="E1276" s="56"/>
      <c r="F1276" s="56"/>
      <c r="G1276" s="56"/>
      <c r="H1276" s="56"/>
      <c r="I1276" s="56"/>
      <c r="J1276" s="141" t="s">
        <v>20</v>
      </c>
      <c r="K1276" s="56"/>
      <c r="L1276" s="141">
        <v>150000</v>
      </c>
      <c r="M1276" s="56"/>
      <c r="N1276" s="144" t="s">
        <v>20</v>
      </c>
      <c r="O1276" s="56"/>
    </row>
    <row r="1277" spans="2:15" ht="12.75">
      <c r="B1277" s="154" t="s">
        <v>930</v>
      </c>
      <c r="C1277" s="56"/>
      <c r="D1277" s="154" t="s">
        <v>931</v>
      </c>
      <c r="E1277" s="56"/>
      <c r="F1277" s="56"/>
      <c r="G1277" s="56"/>
      <c r="H1277" s="56"/>
      <c r="I1277" s="56"/>
      <c r="J1277" s="151">
        <v>516000</v>
      </c>
      <c r="K1277" s="56"/>
      <c r="L1277" s="151">
        <v>515298.66</v>
      </c>
      <c r="M1277" s="56"/>
      <c r="N1277" s="152">
        <v>99.86</v>
      </c>
      <c r="O1277" s="56"/>
    </row>
    <row r="1278" spans="2:15" ht="12.75">
      <c r="B1278" s="147" t="s">
        <v>114</v>
      </c>
      <c r="C1278" s="56"/>
      <c r="D1278" s="56"/>
      <c r="E1278" s="56"/>
      <c r="F1278" s="56"/>
      <c r="G1278" s="56"/>
      <c r="H1278" s="56"/>
      <c r="I1278" s="56"/>
      <c r="J1278" s="148">
        <v>396000</v>
      </c>
      <c r="K1278" s="56"/>
      <c r="L1278" s="148">
        <v>395298.66</v>
      </c>
      <c r="M1278" s="56"/>
      <c r="N1278" s="146">
        <v>99.82</v>
      </c>
      <c r="O1278" s="56"/>
    </row>
    <row r="1279" spans="2:15" ht="12.75">
      <c r="B1279" s="147" t="s">
        <v>120</v>
      </c>
      <c r="C1279" s="56"/>
      <c r="D1279" s="56"/>
      <c r="E1279" s="56"/>
      <c r="F1279" s="56"/>
      <c r="G1279" s="56"/>
      <c r="H1279" s="56"/>
      <c r="I1279" s="56"/>
      <c r="J1279" s="148">
        <v>396000</v>
      </c>
      <c r="K1279" s="56"/>
      <c r="L1279" s="148">
        <v>395298.66</v>
      </c>
      <c r="M1279" s="56"/>
      <c r="N1279" s="146">
        <v>99.82</v>
      </c>
      <c r="O1279" s="56"/>
    </row>
    <row r="1280" spans="2:15" ht="12.75">
      <c r="B1280" s="142" t="s">
        <v>730</v>
      </c>
      <c r="C1280" s="56"/>
      <c r="D1280" s="142" t="s">
        <v>731</v>
      </c>
      <c r="E1280" s="56"/>
      <c r="F1280" s="56"/>
      <c r="G1280" s="56"/>
      <c r="H1280" s="56"/>
      <c r="I1280" s="56"/>
      <c r="J1280" s="143">
        <v>200000</v>
      </c>
      <c r="K1280" s="56"/>
      <c r="L1280" s="143">
        <v>200111.16</v>
      </c>
      <c r="M1280" s="56"/>
      <c r="N1280" s="145">
        <v>100.06</v>
      </c>
      <c r="O1280" s="56"/>
    </row>
    <row r="1281" spans="2:15" ht="12.75">
      <c r="B1281" s="71" t="s">
        <v>732</v>
      </c>
      <c r="C1281" s="56"/>
      <c r="D1281" s="71" t="s">
        <v>733</v>
      </c>
      <c r="E1281" s="56"/>
      <c r="F1281" s="56"/>
      <c r="G1281" s="56"/>
      <c r="H1281" s="56"/>
      <c r="I1281" s="56"/>
      <c r="J1281" s="141" t="s">
        <v>20</v>
      </c>
      <c r="K1281" s="56"/>
      <c r="L1281" s="141">
        <v>200111.16</v>
      </c>
      <c r="M1281" s="56"/>
      <c r="N1281" s="144" t="s">
        <v>20</v>
      </c>
      <c r="O1281" s="56"/>
    </row>
    <row r="1282" spans="2:15" ht="12.75">
      <c r="B1282" s="142" t="s">
        <v>521</v>
      </c>
      <c r="C1282" s="56"/>
      <c r="D1282" s="142" t="s">
        <v>522</v>
      </c>
      <c r="E1282" s="56"/>
      <c r="F1282" s="56"/>
      <c r="G1282" s="56"/>
      <c r="H1282" s="56"/>
      <c r="I1282" s="56"/>
      <c r="J1282" s="143">
        <v>196000</v>
      </c>
      <c r="K1282" s="56"/>
      <c r="L1282" s="143">
        <v>195187.5</v>
      </c>
      <c r="M1282" s="56"/>
      <c r="N1282" s="145">
        <v>99.59</v>
      </c>
      <c r="O1282" s="56"/>
    </row>
    <row r="1283" spans="2:15" ht="12.75">
      <c r="B1283" s="71" t="s">
        <v>529</v>
      </c>
      <c r="C1283" s="56"/>
      <c r="D1283" s="71" t="s">
        <v>530</v>
      </c>
      <c r="E1283" s="56"/>
      <c r="F1283" s="56"/>
      <c r="G1283" s="56"/>
      <c r="H1283" s="56"/>
      <c r="I1283" s="56"/>
      <c r="J1283" s="141" t="s">
        <v>20</v>
      </c>
      <c r="K1283" s="56"/>
      <c r="L1283" s="141">
        <v>195187.5</v>
      </c>
      <c r="M1283" s="56"/>
      <c r="N1283" s="144" t="s">
        <v>20</v>
      </c>
      <c r="O1283" s="56"/>
    </row>
    <row r="1284" spans="2:15" ht="12.75">
      <c r="B1284" s="147" t="s">
        <v>175</v>
      </c>
      <c r="C1284" s="56"/>
      <c r="D1284" s="56"/>
      <c r="E1284" s="56"/>
      <c r="F1284" s="56"/>
      <c r="G1284" s="56"/>
      <c r="H1284" s="56"/>
      <c r="I1284" s="56"/>
      <c r="J1284" s="148">
        <v>120000</v>
      </c>
      <c r="K1284" s="56"/>
      <c r="L1284" s="148">
        <v>120000</v>
      </c>
      <c r="M1284" s="56"/>
      <c r="N1284" s="146">
        <v>100</v>
      </c>
      <c r="O1284" s="56"/>
    </row>
    <row r="1285" spans="2:15" ht="12.75">
      <c r="B1285" s="147" t="s">
        <v>191</v>
      </c>
      <c r="C1285" s="56"/>
      <c r="D1285" s="56"/>
      <c r="E1285" s="56"/>
      <c r="F1285" s="56"/>
      <c r="G1285" s="56"/>
      <c r="H1285" s="56"/>
      <c r="I1285" s="56"/>
      <c r="J1285" s="148">
        <v>120000</v>
      </c>
      <c r="K1285" s="56"/>
      <c r="L1285" s="148">
        <v>120000</v>
      </c>
      <c r="M1285" s="56"/>
      <c r="N1285" s="146">
        <v>100</v>
      </c>
      <c r="O1285" s="56"/>
    </row>
    <row r="1286" spans="2:15" ht="12.75">
      <c r="B1286" s="142" t="s">
        <v>521</v>
      </c>
      <c r="C1286" s="56"/>
      <c r="D1286" s="142" t="s">
        <v>522</v>
      </c>
      <c r="E1286" s="56"/>
      <c r="F1286" s="56"/>
      <c r="G1286" s="56"/>
      <c r="H1286" s="56"/>
      <c r="I1286" s="56"/>
      <c r="J1286" s="143">
        <v>120000</v>
      </c>
      <c r="K1286" s="56"/>
      <c r="L1286" s="143">
        <v>120000</v>
      </c>
      <c r="M1286" s="56"/>
      <c r="N1286" s="145">
        <v>100</v>
      </c>
      <c r="O1286" s="56"/>
    </row>
    <row r="1287" spans="2:15" ht="12.75">
      <c r="B1287" s="71" t="s">
        <v>529</v>
      </c>
      <c r="C1287" s="56"/>
      <c r="D1287" s="71" t="s">
        <v>530</v>
      </c>
      <c r="E1287" s="56"/>
      <c r="F1287" s="56"/>
      <c r="G1287" s="56"/>
      <c r="H1287" s="56"/>
      <c r="I1287" s="56"/>
      <c r="J1287" s="141" t="s">
        <v>20</v>
      </c>
      <c r="K1287" s="56"/>
      <c r="L1287" s="141">
        <v>120000</v>
      </c>
      <c r="M1287" s="56"/>
      <c r="N1287" s="144" t="s">
        <v>20</v>
      </c>
      <c r="O1287" s="56"/>
    </row>
    <row r="1288" spans="2:15" ht="12.75">
      <c r="B1288" s="154" t="s">
        <v>932</v>
      </c>
      <c r="C1288" s="56"/>
      <c r="D1288" s="154" t="s">
        <v>933</v>
      </c>
      <c r="E1288" s="56"/>
      <c r="F1288" s="56"/>
      <c r="G1288" s="56"/>
      <c r="H1288" s="56"/>
      <c r="I1288" s="56"/>
      <c r="J1288" s="151">
        <v>230000</v>
      </c>
      <c r="K1288" s="56"/>
      <c r="L1288" s="151">
        <v>225365.62</v>
      </c>
      <c r="M1288" s="56"/>
      <c r="N1288" s="152">
        <v>97.99</v>
      </c>
      <c r="O1288" s="56"/>
    </row>
    <row r="1289" spans="2:15" ht="12.75">
      <c r="B1289" s="147" t="s">
        <v>122</v>
      </c>
      <c r="C1289" s="56"/>
      <c r="D1289" s="56"/>
      <c r="E1289" s="56"/>
      <c r="F1289" s="56"/>
      <c r="G1289" s="56"/>
      <c r="H1289" s="56"/>
      <c r="I1289" s="56"/>
      <c r="J1289" s="148">
        <v>230000</v>
      </c>
      <c r="K1289" s="56"/>
      <c r="L1289" s="148">
        <v>225365.62</v>
      </c>
      <c r="M1289" s="56"/>
      <c r="N1289" s="146">
        <v>97.99</v>
      </c>
      <c r="O1289" s="56"/>
    </row>
    <row r="1290" spans="2:15" ht="12.75">
      <c r="B1290" s="147" t="s">
        <v>128</v>
      </c>
      <c r="C1290" s="56"/>
      <c r="D1290" s="56"/>
      <c r="E1290" s="56"/>
      <c r="F1290" s="56"/>
      <c r="G1290" s="56"/>
      <c r="H1290" s="56"/>
      <c r="I1290" s="56"/>
      <c r="J1290" s="148">
        <v>230000</v>
      </c>
      <c r="K1290" s="56"/>
      <c r="L1290" s="148">
        <v>225365.62</v>
      </c>
      <c r="M1290" s="56"/>
      <c r="N1290" s="146">
        <v>97.99</v>
      </c>
      <c r="O1290" s="56"/>
    </row>
    <row r="1291" spans="2:15" ht="12.75">
      <c r="B1291" s="142" t="s">
        <v>730</v>
      </c>
      <c r="C1291" s="56"/>
      <c r="D1291" s="142" t="s">
        <v>731</v>
      </c>
      <c r="E1291" s="56"/>
      <c r="F1291" s="56"/>
      <c r="G1291" s="56"/>
      <c r="H1291" s="56"/>
      <c r="I1291" s="56"/>
      <c r="J1291" s="143">
        <v>230000</v>
      </c>
      <c r="K1291" s="56"/>
      <c r="L1291" s="143">
        <v>225365.62</v>
      </c>
      <c r="M1291" s="56"/>
      <c r="N1291" s="145">
        <v>97.99</v>
      </c>
      <c r="O1291" s="56"/>
    </row>
    <row r="1292" spans="2:15" ht="12.75">
      <c r="B1292" s="71" t="s">
        <v>928</v>
      </c>
      <c r="C1292" s="56"/>
      <c r="D1292" s="71" t="s">
        <v>929</v>
      </c>
      <c r="E1292" s="56"/>
      <c r="F1292" s="56"/>
      <c r="G1292" s="56"/>
      <c r="H1292" s="56"/>
      <c r="I1292" s="56"/>
      <c r="J1292" s="141" t="s">
        <v>20</v>
      </c>
      <c r="K1292" s="56"/>
      <c r="L1292" s="141">
        <v>225365.62</v>
      </c>
      <c r="M1292" s="56"/>
      <c r="N1292" s="144" t="s">
        <v>20</v>
      </c>
      <c r="O1292" s="56"/>
    </row>
    <row r="1293" spans="2:15" ht="12.75">
      <c r="B1293" s="154" t="s">
        <v>934</v>
      </c>
      <c r="C1293" s="56"/>
      <c r="D1293" s="154" t="s">
        <v>935</v>
      </c>
      <c r="E1293" s="56"/>
      <c r="F1293" s="56"/>
      <c r="G1293" s="56"/>
      <c r="H1293" s="56"/>
      <c r="I1293" s="56"/>
      <c r="J1293" s="151">
        <v>370000</v>
      </c>
      <c r="K1293" s="56"/>
      <c r="L1293" s="151">
        <v>336562.5</v>
      </c>
      <c r="M1293" s="56"/>
      <c r="N1293" s="152">
        <v>90.96</v>
      </c>
      <c r="O1293" s="56"/>
    </row>
    <row r="1294" spans="2:15" ht="12.75">
      <c r="B1294" s="147" t="s">
        <v>114</v>
      </c>
      <c r="C1294" s="56"/>
      <c r="D1294" s="56"/>
      <c r="E1294" s="56"/>
      <c r="F1294" s="56"/>
      <c r="G1294" s="56"/>
      <c r="H1294" s="56"/>
      <c r="I1294" s="56"/>
      <c r="J1294" s="148">
        <v>370000</v>
      </c>
      <c r="K1294" s="56"/>
      <c r="L1294" s="148">
        <v>336562.5</v>
      </c>
      <c r="M1294" s="56"/>
      <c r="N1294" s="146">
        <v>90.96</v>
      </c>
      <c r="O1294" s="56"/>
    </row>
    <row r="1295" spans="2:15" ht="12.75">
      <c r="B1295" s="147" t="s">
        <v>120</v>
      </c>
      <c r="C1295" s="56"/>
      <c r="D1295" s="56"/>
      <c r="E1295" s="56"/>
      <c r="F1295" s="56"/>
      <c r="G1295" s="56"/>
      <c r="H1295" s="56"/>
      <c r="I1295" s="56"/>
      <c r="J1295" s="148">
        <v>370000</v>
      </c>
      <c r="K1295" s="56"/>
      <c r="L1295" s="148">
        <v>336562.5</v>
      </c>
      <c r="M1295" s="56"/>
      <c r="N1295" s="146">
        <v>90.96</v>
      </c>
      <c r="O1295" s="56"/>
    </row>
    <row r="1296" spans="2:15" ht="12.75">
      <c r="B1296" s="142" t="s">
        <v>730</v>
      </c>
      <c r="C1296" s="56"/>
      <c r="D1296" s="142" t="s">
        <v>731</v>
      </c>
      <c r="E1296" s="56"/>
      <c r="F1296" s="56"/>
      <c r="G1296" s="56"/>
      <c r="H1296" s="56"/>
      <c r="I1296" s="56"/>
      <c r="J1296" s="143">
        <v>370000</v>
      </c>
      <c r="K1296" s="56"/>
      <c r="L1296" s="143">
        <v>336562.5</v>
      </c>
      <c r="M1296" s="56"/>
      <c r="N1296" s="145">
        <v>90.96</v>
      </c>
      <c r="O1296" s="56"/>
    </row>
    <row r="1297" spans="2:15" ht="12.75">
      <c r="B1297" s="71" t="s">
        <v>928</v>
      </c>
      <c r="C1297" s="56"/>
      <c r="D1297" s="71" t="s">
        <v>929</v>
      </c>
      <c r="E1297" s="56"/>
      <c r="F1297" s="56"/>
      <c r="G1297" s="56"/>
      <c r="H1297" s="56"/>
      <c r="I1297" s="56"/>
      <c r="J1297" s="141" t="s">
        <v>20</v>
      </c>
      <c r="K1297" s="56"/>
      <c r="L1297" s="141">
        <v>336562.5</v>
      </c>
      <c r="M1297" s="56"/>
      <c r="N1297" s="144" t="s">
        <v>20</v>
      </c>
      <c r="O1297" s="56"/>
    </row>
    <row r="1298" spans="2:15" ht="12.75">
      <c r="B1298" s="154" t="s">
        <v>936</v>
      </c>
      <c r="C1298" s="56"/>
      <c r="D1298" s="154" t="s">
        <v>937</v>
      </c>
      <c r="E1298" s="56"/>
      <c r="F1298" s="56"/>
      <c r="G1298" s="56"/>
      <c r="H1298" s="56"/>
      <c r="I1298" s="56"/>
      <c r="J1298" s="151">
        <v>290000</v>
      </c>
      <c r="K1298" s="56"/>
      <c r="L1298" s="151">
        <v>288871.7</v>
      </c>
      <c r="M1298" s="56"/>
      <c r="N1298" s="152">
        <v>99.61</v>
      </c>
      <c r="O1298" s="56"/>
    </row>
    <row r="1299" spans="2:15" ht="12.75">
      <c r="B1299" s="147" t="s">
        <v>114</v>
      </c>
      <c r="C1299" s="56"/>
      <c r="D1299" s="56"/>
      <c r="E1299" s="56"/>
      <c r="F1299" s="56"/>
      <c r="G1299" s="56"/>
      <c r="H1299" s="56"/>
      <c r="I1299" s="56"/>
      <c r="J1299" s="148">
        <v>226500</v>
      </c>
      <c r="K1299" s="56"/>
      <c r="L1299" s="148">
        <v>226500</v>
      </c>
      <c r="M1299" s="56"/>
      <c r="N1299" s="146">
        <v>100</v>
      </c>
      <c r="O1299" s="56"/>
    </row>
    <row r="1300" spans="2:15" ht="12.75">
      <c r="B1300" s="147" t="s">
        <v>120</v>
      </c>
      <c r="C1300" s="56"/>
      <c r="D1300" s="56"/>
      <c r="E1300" s="56"/>
      <c r="F1300" s="56"/>
      <c r="G1300" s="56"/>
      <c r="H1300" s="56"/>
      <c r="I1300" s="56"/>
      <c r="J1300" s="148">
        <v>226500</v>
      </c>
      <c r="K1300" s="56"/>
      <c r="L1300" s="148">
        <v>226500</v>
      </c>
      <c r="M1300" s="56"/>
      <c r="N1300" s="146">
        <v>100</v>
      </c>
      <c r="O1300" s="56"/>
    </row>
    <row r="1301" spans="2:15" ht="12.75">
      <c r="B1301" s="142" t="s">
        <v>730</v>
      </c>
      <c r="C1301" s="56"/>
      <c r="D1301" s="142" t="s">
        <v>731</v>
      </c>
      <c r="E1301" s="56"/>
      <c r="F1301" s="56"/>
      <c r="G1301" s="56"/>
      <c r="H1301" s="56"/>
      <c r="I1301" s="56"/>
      <c r="J1301" s="143">
        <v>226500</v>
      </c>
      <c r="K1301" s="56"/>
      <c r="L1301" s="143">
        <v>226500</v>
      </c>
      <c r="M1301" s="56"/>
      <c r="N1301" s="145">
        <v>100</v>
      </c>
      <c r="O1301" s="56"/>
    </row>
    <row r="1302" spans="2:15" ht="12.75">
      <c r="B1302" s="71" t="s">
        <v>928</v>
      </c>
      <c r="C1302" s="56"/>
      <c r="D1302" s="71" t="s">
        <v>929</v>
      </c>
      <c r="E1302" s="56"/>
      <c r="F1302" s="56"/>
      <c r="G1302" s="56"/>
      <c r="H1302" s="56"/>
      <c r="I1302" s="56"/>
      <c r="J1302" s="141" t="s">
        <v>20</v>
      </c>
      <c r="K1302" s="56"/>
      <c r="L1302" s="141">
        <v>226500</v>
      </c>
      <c r="M1302" s="56"/>
      <c r="N1302" s="144" t="s">
        <v>20</v>
      </c>
      <c r="O1302" s="56"/>
    </row>
    <row r="1303" spans="2:15" ht="12.75">
      <c r="B1303" s="147" t="s">
        <v>167</v>
      </c>
      <c r="C1303" s="56"/>
      <c r="D1303" s="56"/>
      <c r="E1303" s="56"/>
      <c r="F1303" s="56"/>
      <c r="G1303" s="56"/>
      <c r="H1303" s="56"/>
      <c r="I1303" s="56"/>
      <c r="J1303" s="148">
        <v>63500</v>
      </c>
      <c r="K1303" s="56"/>
      <c r="L1303" s="148">
        <v>62371.7</v>
      </c>
      <c r="M1303" s="56"/>
      <c r="N1303" s="146">
        <v>98.22</v>
      </c>
      <c r="O1303" s="56"/>
    </row>
    <row r="1304" spans="2:15" ht="12.75">
      <c r="B1304" s="147" t="s">
        <v>173</v>
      </c>
      <c r="C1304" s="56"/>
      <c r="D1304" s="56"/>
      <c r="E1304" s="56"/>
      <c r="F1304" s="56"/>
      <c r="G1304" s="56"/>
      <c r="H1304" s="56"/>
      <c r="I1304" s="56"/>
      <c r="J1304" s="148">
        <v>63500</v>
      </c>
      <c r="K1304" s="56"/>
      <c r="L1304" s="148">
        <v>62371.7</v>
      </c>
      <c r="M1304" s="56"/>
      <c r="N1304" s="146">
        <v>98.22</v>
      </c>
      <c r="O1304" s="56"/>
    </row>
    <row r="1305" spans="2:15" ht="12.75">
      <c r="B1305" s="142" t="s">
        <v>730</v>
      </c>
      <c r="C1305" s="56"/>
      <c r="D1305" s="142" t="s">
        <v>731</v>
      </c>
      <c r="E1305" s="56"/>
      <c r="F1305" s="56"/>
      <c r="G1305" s="56"/>
      <c r="H1305" s="56"/>
      <c r="I1305" s="56"/>
      <c r="J1305" s="143">
        <v>63500</v>
      </c>
      <c r="K1305" s="56"/>
      <c r="L1305" s="143">
        <v>62371.7</v>
      </c>
      <c r="M1305" s="56"/>
      <c r="N1305" s="145">
        <v>98.22</v>
      </c>
      <c r="O1305" s="56"/>
    </row>
    <row r="1306" spans="2:15" ht="12.75">
      <c r="B1306" s="71" t="s">
        <v>928</v>
      </c>
      <c r="C1306" s="56"/>
      <c r="D1306" s="71" t="s">
        <v>929</v>
      </c>
      <c r="E1306" s="56"/>
      <c r="F1306" s="56"/>
      <c r="G1306" s="56"/>
      <c r="H1306" s="56"/>
      <c r="I1306" s="56"/>
      <c r="J1306" s="141" t="s">
        <v>20</v>
      </c>
      <c r="K1306" s="56"/>
      <c r="L1306" s="141">
        <v>62371.7</v>
      </c>
      <c r="M1306" s="56"/>
      <c r="N1306" s="144" t="s">
        <v>20</v>
      </c>
      <c r="O1306" s="56"/>
    </row>
    <row r="1307" spans="2:15" ht="12.75">
      <c r="B1307" s="154" t="s">
        <v>938</v>
      </c>
      <c r="C1307" s="56"/>
      <c r="D1307" s="154" t="s">
        <v>939</v>
      </c>
      <c r="E1307" s="56"/>
      <c r="F1307" s="56"/>
      <c r="G1307" s="56"/>
      <c r="H1307" s="56"/>
      <c r="I1307" s="56"/>
      <c r="J1307" s="151">
        <v>331000</v>
      </c>
      <c r="K1307" s="56"/>
      <c r="L1307" s="151">
        <v>330729.73</v>
      </c>
      <c r="M1307" s="56"/>
      <c r="N1307" s="152">
        <v>99.92</v>
      </c>
      <c r="O1307" s="56"/>
    </row>
    <row r="1308" spans="2:15" ht="12.75">
      <c r="B1308" s="147" t="s">
        <v>114</v>
      </c>
      <c r="C1308" s="56"/>
      <c r="D1308" s="56"/>
      <c r="E1308" s="56"/>
      <c r="F1308" s="56"/>
      <c r="G1308" s="56"/>
      <c r="H1308" s="56"/>
      <c r="I1308" s="56"/>
      <c r="J1308" s="148">
        <v>101000</v>
      </c>
      <c r="K1308" s="56"/>
      <c r="L1308" s="148">
        <v>101000</v>
      </c>
      <c r="M1308" s="56"/>
      <c r="N1308" s="146">
        <v>100</v>
      </c>
      <c r="O1308" s="56"/>
    </row>
    <row r="1309" spans="2:15" ht="12.75">
      <c r="B1309" s="147" t="s">
        <v>120</v>
      </c>
      <c r="C1309" s="56"/>
      <c r="D1309" s="56"/>
      <c r="E1309" s="56"/>
      <c r="F1309" s="56"/>
      <c r="G1309" s="56"/>
      <c r="H1309" s="56"/>
      <c r="I1309" s="56"/>
      <c r="J1309" s="148">
        <v>101000</v>
      </c>
      <c r="K1309" s="56"/>
      <c r="L1309" s="148">
        <v>101000</v>
      </c>
      <c r="M1309" s="56"/>
      <c r="N1309" s="146">
        <v>100</v>
      </c>
      <c r="O1309" s="56"/>
    </row>
    <row r="1310" spans="2:15" ht="12.75">
      <c r="B1310" s="142" t="s">
        <v>730</v>
      </c>
      <c r="C1310" s="56"/>
      <c r="D1310" s="142" t="s">
        <v>731</v>
      </c>
      <c r="E1310" s="56"/>
      <c r="F1310" s="56"/>
      <c r="G1310" s="56"/>
      <c r="H1310" s="56"/>
      <c r="I1310" s="56"/>
      <c r="J1310" s="143">
        <v>101000</v>
      </c>
      <c r="K1310" s="56"/>
      <c r="L1310" s="143">
        <v>101000</v>
      </c>
      <c r="M1310" s="56"/>
      <c r="N1310" s="145">
        <v>100</v>
      </c>
      <c r="O1310" s="56"/>
    </row>
    <row r="1311" spans="2:15" ht="12.75">
      <c r="B1311" s="71" t="s">
        <v>928</v>
      </c>
      <c r="C1311" s="56"/>
      <c r="D1311" s="71" t="s">
        <v>929</v>
      </c>
      <c r="E1311" s="56"/>
      <c r="F1311" s="56"/>
      <c r="G1311" s="56"/>
      <c r="H1311" s="56"/>
      <c r="I1311" s="56"/>
      <c r="J1311" s="141" t="s">
        <v>20</v>
      </c>
      <c r="K1311" s="56"/>
      <c r="L1311" s="141">
        <v>101000</v>
      </c>
      <c r="M1311" s="56"/>
      <c r="N1311" s="144" t="s">
        <v>20</v>
      </c>
      <c r="O1311" s="56"/>
    </row>
    <row r="1312" spans="2:15" ht="12.75">
      <c r="B1312" s="147" t="s">
        <v>167</v>
      </c>
      <c r="C1312" s="56"/>
      <c r="D1312" s="56"/>
      <c r="E1312" s="56"/>
      <c r="F1312" s="56"/>
      <c r="G1312" s="56"/>
      <c r="H1312" s="56"/>
      <c r="I1312" s="56"/>
      <c r="J1312" s="148">
        <v>80000</v>
      </c>
      <c r="K1312" s="56"/>
      <c r="L1312" s="148">
        <v>79729.73</v>
      </c>
      <c r="M1312" s="56"/>
      <c r="N1312" s="146">
        <v>99.66</v>
      </c>
      <c r="O1312" s="56"/>
    </row>
    <row r="1313" spans="2:15" ht="12.75">
      <c r="B1313" s="147" t="s">
        <v>173</v>
      </c>
      <c r="C1313" s="56"/>
      <c r="D1313" s="56"/>
      <c r="E1313" s="56"/>
      <c r="F1313" s="56"/>
      <c r="G1313" s="56"/>
      <c r="H1313" s="56"/>
      <c r="I1313" s="56"/>
      <c r="J1313" s="148">
        <v>80000</v>
      </c>
      <c r="K1313" s="56"/>
      <c r="L1313" s="148">
        <v>79729.73</v>
      </c>
      <c r="M1313" s="56"/>
      <c r="N1313" s="146">
        <v>99.66</v>
      </c>
      <c r="O1313" s="56"/>
    </row>
    <row r="1314" spans="2:15" ht="12.75">
      <c r="B1314" s="142" t="s">
        <v>730</v>
      </c>
      <c r="C1314" s="56"/>
      <c r="D1314" s="142" t="s">
        <v>731</v>
      </c>
      <c r="E1314" s="56"/>
      <c r="F1314" s="56"/>
      <c r="G1314" s="56"/>
      <c r="H1314" s="56"/>
      <c r="I1314" s="56"/>
      <c r="J1314" s="143">
        <v>80000</v>
      </c>
      <c r="K1314" s="56"/>
      <c r="L1314" s="143">
        <v>79729.73</v>
      </c>
      <c r="M1314" s="56"/>
      <c r="N1314" s="145">
        <v>99.66</v>
      </c>
      <c r="O1314" s="56"/>
    </row>
    <row r="1315" spans="2:15" ht="12.75">
      <c r="B1315" s="71" t="s">
        <v>928</v>
      </c>
      <c r="C1315" s="56"/>
      <c r="D1315" s="71" t="s">
        <v>929</v>
      </c>
      <c r="E1315" s="56"/>
      <c r="F1315" s="56"/>
      <c r="G1315" s="56"/>
      <c r="H1315" s="56"/>
      <c r="I1315" s="56"/>
      <c r="J1315" s="141" t="s">
        <v>20</v>
      </c>
      <c r="K1315" s="56"/>
      <c r="L1315" s="141">
        <v>79729.73</v>
      </c>
      <c r="M1315" s="56"/>
      <c r="N1315" s="144" t="s">
        <v>20</v>
      </c>
      <c r="O1315" s="56"/>
    </row>
    <row r="1316" spans="2:15" ht="12.75">
      <c r="B1316" s="147" t="s">
        <v>175</v>
      </c>
      <c r="C1316" s="56"/>
      <c r="D1316" s="56"/>
      <c r="E1316" s="56"/>
      <c r="F1316" s="56"/>
      <c r="G1316" s="56"/>
      <c r="H1316" s="56"/>
      <c r="I1316" s="56"/>
      <c r="J1316" s="148">
        <v>150000</v>
      </c>
      <c r="K1316" s="56"/>
      <c r="L1316" s="148">
        <v>150000</v>
      </c>
      <c r="M1316" s="56"/>
      <c r="N1316" s="146">
        <v>100</v>
      </c>
      <c r="O1316" s="56"/>
    </row>
    <row r="1317" spans="2:15" ht="12.75">
      <c r="B1317" s="147" t="s">
        <v>191</v>
      </c>
      <c r="C1317" s="56"/>
      <c r="D1317" s="56"/>
      <c r="E1317" s="56"/>
      <c r="F1317" s="56"/>
      <c r="G1317" s="56"/>
      <c r="H1317" s="56"/>
      <c r="I1317" s="56"/>
      <c r="J1317" s="148">
        <v>150000</v>
      </c>
      <c r="K1317" s="56"/>
      <c r="L1317" s="148">
        <v>150000</v>
      </c>
      <c r="M1317" s="56"/>
      <c r="N1317" s="146">
        <v>100</v>
      </c>
      <c r="O1317" s="56"/>
    </row>
    <row r="1318" spans="2:15" ht="12.75">
      <c r="B1318" s="142" t="s">
        <v>730</v>
      </c>
      <c r="C1318" s="56"/>
      <c r="D1318" s="142" t="s">
        <v>731</v>
      </c>
      <c r="E1318" s="56"/>
      <c r="F1318" s="56"/>
      <c r="G1318" s="56"/>
      <c r="H1318" s="56"/>
      <c r="I1318" s="56"/>
      <c r="J1318" s="143">
        <v>150000</v>
      </c>
      <c r="K1318" s="56"/>
      <c r="L1318" s="143">
        <v>150000</v>
      </c>
      <c r="M1318" s="56"/>
      <c r="N1318" s="145">
        <v>100</v>
      </c>
      <c r="O1318" s="56"/>
    </row>
    <row r="1319" spans="2:15" ht="12.75">
      <c r="B1319" s="71" t="s">
        <v>928</v>
      </c>
      <c r="C1319" s="56"/>
      <c r="D1319" s="71" t="s">
        <v>929</v>
      </c>
      <c r="E1319" s="56"/>
      <c r="F1319" s="56"/>
      <c r="G1319" s="56"/>
      <c r="H1319" s="56"/>
      <c r="I1319" s="56"/>
      <c r="J1319" s="141" t="s">
        <v>20</v>
      </c>
      <c r="K1319" s="56"/>
      <c r="L1319" s="141">
        <v>150000</v>
      </c>
      <c r="M1319" s="56"/>
      <c r="N1319" s="144" t="s">
        <v>20</v>
      </c>
      <c r="O1319" s="56"/>
    </row>
    <row r="1320" spans="2:15" ht="12.75">
      <c r="B1320" s="154" t="s">
        <v>940</v>
      </c>
      <c r="C1320" s="56"/>
      <c r="D1320" s="154" t="s">
        <v>941</v>
      </c>
      <c r="E1320" s="56"/>
      <c r="F1320" s="56"/>
      <c r="G1320" s="56"/>
      <c r="H1320" s="56"/>
      <c r="I1320" s="56"/>
      <c r="J1320" s="151">
        <v>255000</v>
      </c>
      <c r="K1320" s="56"/>
      <c r="L1320" s="151">
        <v>253216.13</v>
      </c>
      <c r="M1320" s="56"/>
      <c r="N1320" s="152">
        <v>99.3</v>
      </c>
      <c r="O1320" s="56"/>
    </row>
    <row r="1321" spans="2:15" ht="12.75">
      <c r="B1321" s="147" t="s">
        <v>114</v>
      </c>
      <c r="C1321" s="56"/>
      <c r="D1321" s="56"/>
      <c r="E1321" s="56"/>
      <c r="F1321" s="56"/>
      <c r="G1321" s="56"/>
      <c r="H1321" s="56"/>
      <c r="I1321" s="56"/>
      <c r="J1321" s="148">
        <v>105000</v>
      </c>
      <c r="K1321" s="56"/>
      <c r="L1321" s="148">
        <v>103216.13</v>
      </c>
      <c r="M1321" s="56"/>
      <c r="N1321" s="146">
        <v>98.3</v>
      </c>
      <c r="O1321" s="56"/>
    </row>
    <row r="1322" spans="2:15" ht="12.75">
      <c r="B1322" s="147" t="s">
        <v>120</v>
      </c>
      <c r="C1322" s="56"/>
      <c r="D1322" s="56"/>
      <c r="E1322" s="56"/>
      <c r="F1322" s="56"/>
      <c r="G1322" s="56"/>
      <c r="H1322" s="56"/>
      <c r="I1322" s="56"/>
      <c r="J1322" s="148">
        <v>105000</v>
      </c>
      <c r="K1322" s="56"/>
      <c r="L1322" s="148">
        <v>103216.13</v>
      </c>
      <c r="M1322" s="56"/>
      <c r="N1322" s="146">
        <v>98.3</v>
      </c>
      <c r="O1322" s="56"/>
    </row>
    <row r="1323" spans="2:15" ht="12.75">
      <c r="B1323" s="142" t="s">
        <v>730</v>
      </c>
      <c r="C1323" s="56"/>
      <c r="D1323" s="142" t="s">
        <v>731</v>
      </c>
      <c r="E1323" s="56"/>
      <c r="F1323" s="56"/>
      <c r="G1323" s="56"/>
      <c r="H1323" s="56"/>
      <c r="I1323" s="56"/>
      <c r="J1323" s="143">
        <v>105000</v>
      </c>
      <c r="K1323" s="56"/>
      <c r="L1323" s="143">
        <v>103216.13</v>
      </c>
      <c r="M1323" s="56"/>
      <c r="N1323" s="145">
        <v>98.3</v>
      </c>
      <c r="O1323" s="56"/>
    </row>
    <row r="1324" spans="2:15" ht="12.75">
      <c r="B1324" s="71" t="s">
        <v>928</v>
      </c>
      <c r="C1324" s="56"/>
      <c r="D1324" s="71" t="s">
        <v>929</v>
      </c>
      <c r="E1324" s="56"/>
      <c r="F1324" s="56"/>
      <c r="G1324" s="56"/>
      <c r="H1324" s="56"/>
      <c r="I1324" s="56"/>
      <c r="J1324" s="141" t="s">
        <v>20</v>
      </c>
      <c r="K1324" s="56"/>
      <c r="L1324" s="141">
        <v>103216.13</v>
      </c>
      <c r="M1324" s="56"/>
      <c r="N1324" s="144" t="s">
        <v>20</v>
      </c>
      <c r="O1324" s="56"/>
    </row>
    <row r="1325" spans="2:15" ht="12.75">
      <c r="B1325" s="147" t="s">
        <v>175</v>
      </c>
      <c r="C1325" s="56"/>
      <c r="D1325" s="56"/>
      <c r="E1325" s="56"/>
      <c r="F1325" s="56"/>
      <c r="G1325" s="56"/>
      <c r="H1325" s="56"/>
      <c r="I1325" s="56"/>
      <c r="J1325" s="148">
        <v>150000</v>
      </c>
      <c r="K1325" s="56"/>
      <c r="L1325" s="148">
        <v>150000</v>
      </c>
      <c r="M1325" s="56"/>
      <c r="N1325" s="146">
        <v>100</v>
      </c>
      <c r="O1325" s="56"/>
    </row>
    <row r="1326" spans="2:15" ht="12.75">
      <c r="B1326" s="147" t="s">
        <v>191</v>
      </c>
      <c r="C1326" s="56"/>
      <c r="D1326" s="56"/>
      <c r="E1326" s="56"/>
      <c r="F1326" s="56"/>
      <c r="G1326" s="56"/>
      <c r="H1326" s="56"/>
      <c r="I1326" s="56"/>
      <c r="J1326" s="148">
        <v>150000</v>
      </c>
      <c r="K1326" s="56"/>
      <c r="L1326" s="148">
        <v>150000</v>
      </c>
      <c r="M1326" s="56"/>
      <c r="N1326" s="146">
        <v>100</v>
      </c>
      <c r="O1326" s="56"/>
    </row>
    <row r="1327" spans="2:15" ht="12.75">
      <c r="B1327" s="142" t="s">
        <v>730</v>
      </c>
      <c r="C1327" s="56"/>
      <c r="D1327" s="142" t="s">
        <v>731</v>
      </c>
      <c r="E1327" s="56"/>
      <c r="F1327" s="56"/>
      <c r="G1327" s="56"/>
      <c r="H1327" s="56"/>
      <c r="I1327" s="56"/>
      <c r="J1327" s="143">
        <v>150000</v>
      </c>
      <c r="K1327" s="56"/>
      <c r="L1327" s="143">
        <v>150000</v>
      </c>
      <c r="M1327" s="56"/>
      <c r="N1327" s="145">
        <v>100</v>
      </c>
      <c r="O1327" s="56"/>
    </row>
    <row r="1328" spans="2:15" ht="12.75">
      <c r="B1328" s="71" t="s">
        <v>928</v>
      </c>
      <c r="C1328" s="56"/>
      <c r="D1328" s="71" t="s">
        <v>929</v>
      </c>
      <c r="E1328" s="56"/>
      <c r="F1328" s="56"/>
      <c r="G1328" s="56"/>
      <c r="H1328" s="56"/>
      <c r="I1328" s="56"/>
      <c r="J1328" s="141" t="s">
        <v>20</v>
      </c>
      <c r="K1328" s="56"/>
      <c r="L1328" s="141">
        <v>150000</v>
      </c>
      <c r="M1328" s="56"/>
      <c r="N1328" s="144" t="s">
        <v>20</v>
      </c>
      <c r="O1328" s="56"/>
    </row>
    <row r="1329" spans="2:15" ht="12.75">
      <c r="B1329" s="154" t="s">
        <v>942</v>
      </c>
      <c r="C1329" s="56"/>
      <c r="D1329" s="154" t="s">
        <v>943</v>
      </c>
      <c r="E1329" s="56"/>
      <c r="F1329" s="56"/>
      <c r="G1329" s="56"/>
      <c r="H1329" s="56"/>
      <c r="I1329" s="56"/>
      <c r="J1329" s="151">
        <v>115000</v>
      </c>
      <c r="K1329" s="56"/>
      <c r="L1329" s="151">
        <v>114800.56</v>
      </c>
      <c r="M1329" s="56"/>
      <c r="N1329" s="152">
        <v>99.83</v>
      </c>
      <c r="O1329" s="56"/>
    </row>
    <row r="1330" spans="2:15" ht="12.75">
      <c r="B1330" s="147" t="s">
        <v>114</v>
      </c>
      <c r="C1330" s="56"/>
      <c r="D1330" s="56"/>
      <c r="E1330" s="56"/>
      <c r="F1330" s="56"/>
      <c r="G1330" s="56"/>
      <c r="H1330" s="56"/>
      <c r="I1330" s="56"/>
      <c r="J1330" s="148">
        <v>115000</v>
      </c>
      <c r="K1330" s="56"/>
      <c r="L1330" s="148">
        <v>114800.56</v>
      </c>
      <c r="M1330" s="56"/>
      <c r="N1330" s="146">
        <v>99.83</v>
      </c>
      <c r="O1330" s="56"/>
    </row>
    <row r="1331" spans="2:15" ht="12.75">
      <c r="B1331" s="147" t="s">
        <v>120</v>
      </c>
      <c r="C1331" s="56"/>
      <c r="D1331" s="56"/>
      <c r="E1331" s="56"/>
      <c r="F1331" s="56"/>
      <c r="G1331" s="56"/>
      <c r="H1331" s="56"/>
      <c r="I1331" s="56"/>
      <c r="J1331" s="148">
        <v>115000</v>
      </c>
      <c r="K1331" s="56"/>
      <c r="L1331" s="148">
        <v>114800.56</v>
      </c>
      <c r="M1331" s="56"/>
      <c r="N1331" s="146">
        <v>99.83</v>
      </c>
      <c r="O1331" s="56"/>
    </row>
    <row r="1332" spans="2:15" ht="12.75">
      <c r="B1332" s="142" t="s">
        <v>730</v>
      </c>
      <c r="C1332" s="56"/>
      <c r="D1332" s="142" t="s">
        <v>731</v>
      </c>
      <c r="E1332" s="56"/>
      <c r="F1332" s="56"/>
      <c r="G1332" s="56"/>
      <c r="H1332" s="56"/>
      <c r="I1332" s="56"/>
      <c r="J1332" s="143">
        <v>115000</v>
      </c>
      <c r="K1332" s="56"/>
      <c r="L1332" s="143">
        <v>114800.56</v>
      </c>
      <c r="M1332" s="56"/>
      <c r="N1332" s="145">
        <v>99.83</v>
      </c>
      <c r="O1332" s="56"/>
    </row>
    <row r="1333" spans="2:15" ht="12.75">
      <c r="B1333" s="71" t="s">
        <v>928</v>
      </c>
      <c r="C1333" s="56"/>
      <c r="D1333" s="71" t="s">
        <v>929</v>
      </c>
      <c r="E1333" s="56"/>
      <c r="F1333" s="56"/>
      <c r="G1333" s="56"/>
      <c r="H1333" s="56"/>
      <c r="I1333" s="56"/>
      <c r="J1333" s="141" t="s">
        <v>20</v>
      </c>
      <c r="K1333" s="56"/>
      <c r="L1333" s="141">
        <v>114800.56</v>
      </c>
      <c r="M1333" s="56"/>
      <c r="N1333" s="144" t="s">
        <v>20</v>
      </c>
      <c r="O1333" s="56"/>
    </row>
    <row r="1334" spans="2:15" ht="12.75">
      <c r="B1334" s="154" t="s">
        <v>944</v>
      </c>
      <c r="C1334" s="56"/>
      <c r="D1334" s="154" t="s">
        <v>945</v>
      </c>
      <c r="E1334" s="56"/>
      <c r="F1334" s="56"/>
      <c r="G1334" s="56"/>
      <c r="H1334" s="56"/>
      <c r="I1334" s="56"/>
      <c r="J1334" s="151">
        <v>205000</v>
      </c>
      <c r="K1334" s="56"/>
      <c r="L1334" s="151">
        <v>204949.34</v>
      </c>
      <c r="M1334" s="56"/>
      <c r="N1334" s="152">
        <v>99.98</v>
      </c>
      <c r="O1334" s="56"/>
    </row>
    <row r="1335" spans="2:15" ht="12.75">
      <c r="B1335" s="147" t="s">
        <v>114</v>
      </c>
      <c r="C1335" s="56"/>
      <c r="D1335" s="56"/>
      <c r="E1335" s="56"/>
      <c r="F1335" s="56"/>
      <c r="G1335" s="56"/>
      <c r="H1335" s="56"/>
      <c r="I1335" s="56"/>
      <c r="J1335" s="148">
        <v>205000</v>
      </c>
      <c r="K1335" s="56"/>
      <c r="L1335" s="148">
        <v>204949.34</v>
      </c>
      <c r="M1335" s="56"/>
      <c r="N1335" s="146">
        <v>99.98</v>
      </c>
      <c r="O1335" s="56"/>
    </row>
    <row r="1336" spans="2:15" ht="12.75">
      <c r="B1336" s="147" t="s">
        <v>120</v>
      </c>
      <c r="C1336" s="56"/>
      <c r="D1336" s="56"/>
      <c r="E1336" s="56"/>
      <c r="F1336" s="56"/>
      <c r="G1336" s="56"/>
      <c r="H1336" s="56"/>
      <c r="I1336" s="56"/>
      <c r="J1336" s="148">
        <v>205000</v>
      </c>
      <c r="K1336" s="56"/>
      <c r="L1336" s="148">
        <v>204949.34</v>
      </c>
      <c r="M1336" s="56"/>
      <c r="N1336" s="146">
        <v>99.98</v>
      </c>
      <c r="O1336" s="56"/>
    </row>
    <row r="1337" spans="2:15" ht="12.75">
      <c r="B1337" s="142" t="s">
        <v>730</v>
      </c>
      <c r="C1337" s="56"/>
      <c r="D1337" s="142" t="s">
        <v>731</v>
      </c>
      <c r="E1337" s="56"/>
      <c r="F1337" s="56"/>
      <c r="G1337" s="56"/>
      <c r="H1337" s="56"/>
      <c r="I1337" s="56"/>
      <c r="J1337" s="143">
        <v>205000</v>
      </c>
      <c r="K1337" s="56"/>
      <c r="L1337" s="143">
        <v>204949.34</v>
      </c>
      <c r="M1337" s="56"/>
      <c r="N1337" s="145">
        <v>99.98</v>
      </c>
      <c r="O1337" s="56"/>
    </row>
    <row r="1338" spans="2:15" ht="12.75">
      <c r="B1338" s="71" t="s">
        <v>928</v>
      </c>
      <c r="C1338" s="56"/>
      <c r="D1338" s="71" t="s">
        <v>929</v>
      </c>
      <c r="E1338" s="56"/>
      <c r="F1338" s="56"/>
      <c r="G1338" s="56"/>
      <c r="H1338" s="56"/>
      <c r="I1338" s="56"/>
      <c r="J1338" s="141" t="s">
        <v>20</v>
      </c>
      <c r="K1338" s="56"/>
      <c r="L1338" s="141">
        <v>204949.34</v>
      </c>
      <c r="M1338" s="56"/>
      <c r="N1338" s="144" t="s">
        <v>20</v>
      </c>
      <c r="O1338" s="56"/>
    </row>
    <row r="1339" spans="2:15" ht="12.75">
      <c r="B1339" s="154" t="s">
        <v>946</v>
      </c>
      <c r="C1339" s="56"/>
      <c r="D1339" s="154" t="s">
        <v>947</v>
      </c>
      <c r="E1339" s="56"/>
      <c r="F1339" s="56"/>
      <c r="G1339" s="56"/>
      <c r="H1339" s="56"/>
      <c r="I1339" s="56"/>
      <c r="J1339" s="151">
        <v>130000</v>
      </c>
      <c r="K1339" s="56"/>
      <c r="L1339" s="151">
        <v>117696.25</v>
      </c>
      <c r="M1339" s="56"/>
      <c r="N1339" s="152">
        <v>90.54</v>
      </c>
      <c r="O1339" s="56"/>
    </row>
    <row r="1340" spans="2:15" ht="12.75">
      <c r="B1340" s="147" t="s">
        <v>114</v>
      </c>
      <c r="C1340" s="56"/>
      <c r="D1340" s="56"/>
      <c r="E1340" s="56"/>
      <c r="F1340" s="56"/>
      <c r="G1340" s="56"/>
      <c r="H1340" s="56"/>
      <c r="I1340" s="56"/>
      <c r="J1340" s="148">
        <v>130000</v>
      </c>
      <c r="K1340" s="56"/>
      <c r="L1340" s="148">
        <v>117696.25</v>
      </c>
      <c r="M1340" s="56"/>
      <c r="N1340" s="146">
        <v>90.54</v>
      </c>
      <c r="O1340" s="56"/>
    </row>
    <row r="1341" spans="2:15" ht="12.75">
      <c r="B1341" s="147" t="s">
        <v>120</v>
      </c>
      <c r="C1341" s="56"/>
      <c r="D1341" s="56"/>
      <c r="E1341" s="56"/>
      <c r="F1341" s="56"/>
      <c r="G1341" s="56"/>
      <c r="H1341" s="56"/>
      <c r="I1341" s="56"/>
      <c r="J1341" s="148">
        <v>130000</v>
      </c>
      <c r="K1341" s="56"/>
      <c r="L1341" s="148">
        <v>117696.25</v>
      </c>
      <c r="M1341" s="56"/>
      <c r="N1341" s="146">
        <v>90.54</v>
      </c>
      <c r="O1341" s="56"/>
    </row>
    <row r="1342" spans="2:15" ht="12.75">
      <c r="B1342" s="142" t="s">
        <v>730</v>
      </c>
      <c r="C1342" s="56"/>
      <c r="D1342" s="142" t="s">
        <v>731</v>
      </c>
      <c r="E1342" s="56"/>
      <c r="F1342" s="56"/>
      <c r="G1342" s="56"/>
      <c r="H1342" s="56"/>
      <c r="I1342" s="56"/>
      <c r="J1342" s="143">
        <v>130000</v>
      </c>
      <c r="K1342" s="56"/>
      <c r="L1342" s="143">
        <v>117696.25</v>
      </c>
      <c r="M1342" s="56"/>
      <c r="N1342" s="145">
        <v>90.54</v>
      </c>
      <c r="O1342" s="56"/>
    </row>
    <row r="1343" spans="2:15" ht="12.75">
      <c r="B1343" s="71" t="s">
        <v>928</v>
      </c>
      <c r="C1343" s="56"/>
      <c r="D1343" s="71" t="s">
        <v>929</v>
      </c>
      <c r="E1343" s="56"/>
      <c r="F1343" s="56"/>
      <c r="G1343" s="56"/>
      <c r="H1343" s="56"/>
      <c r="I1343" s="56"/>
      <c r="J1343" s="141" t="s">
        <v>20</v>
      </c>
      <c r="K1343" s="56"/>
      <c r="L1343" s="141">
        <v>117696.25</v>
      </c>
      <c r="M1343" s="56"/>
      <c r="N1343" s="144" t="s">
        <v>20</v>
      </c>
      <c r="O1343" s="56"/>
    </row>
    <row r="1344" spans="2:15" ht="12.75">
      <c r="B1344" s="154" t="s">
        <v>948</v>
      </c>
      <c r="C1344" s="56"/>
      <c r="D1344" s="154" t="s">
        <v>933</v>
      </c>
      <c r="E1344" s="56"/>
      <c r="F1344" s="56"/>
      <c r="G1344" s="56"/>
      <c r="H1344" s="56"/>
      <c r="I1344" s="56"/>
      <c r="J1344" s="151">
        <v>220000</v>
      </c>
      <c r="K1344" s="56"/>
      <c r="L1344" s="151">
        <v>220443.57</v>
      </c>
      <c r="M1344" s="56"/>
      <c r="N1344" s="152">
        <v>100.2</v>
      </c>
      <c r="O1344" s="56"/>
    </row>
    <row r="1345" spans="2:15" ht="12.75">
      <c r="B1345" s="147" t="s">
        <v>114</v>
      </c>
      <c r="C1345" s="56"/>
      <c r="D1345" s="56"/>
      <c r="E1345" s="56"/>
      <c r="F1345" s="56"/>
      <c r="G1345" s="56"/>
      <c r="H1345" s="56"/>
      <c r="I1345" s="56"/>
      <c r="J1345" s="148">
        <v>220000</v>
      </c>
      <c r="K1345" s="56"/>
      <c r="L1345" s="148">
        <v>220443.57</v>
      </c>
      <c r="M1345" s="56"/>
      <c r="N1345" s="146">
        <v>100.2</v>
      </c>
      <c r="O1345" s="56"/>
    </row>
    <row r="1346" spans="2:15" ht="12.75">
      <c r="B1346" s="147" t="s">
        <v>120</v>
      </c>
      <c r="C1346" s="56"/>
      <c r="D1346" s="56"/>
      <c r="E1346" s="56"/>
      <c r="F1346" s="56"/>
      <c r="G1346" s="56"/>
      <c r="H1346" s="56"/>
      <c r="I1346" s="56"/>
      <c r="J1346" s="148">
        <v>220000</v>
      </c>
      <c r="K1346" s="56"/>
      <c r="L1346" s="148">
        <v>220443.57</v>
      </c>
      <c r="M1346" s="56"/>
      <c r="N1346" s="146">
        <v>100.2</v>
      </c>
      <c r="O1346" s="56"/>
    </row>
    <row r="1347" spans="2:15" ht="12.75">
      <c r="B1347" s="142" t="s">
        <v>730</v>
      </c>
      <c r="C1347" s="56"/>
      <c r="D1347" s="142" t="s">
        <v>731</v>
      </c>
      <c r="E1347" s="56"/>
      <c r="F1347" s="56"/>
      <c r="G1347" s="56"/>
      <c r="H1347" s="56"/>
      <c r="I1347" s="56"/>
      <c r="J1347" s="143">
        <v>220000</v>
      </c>
      <c r="K1347" s="56"/>
      <c r="L1347" s="143">
        <v>220443.57</v>
      </c>
      <c r="M1347" s="56"/>
      <c r="N1347" s="145">
        <v>100.2</v>
      </c>
      <c r="O1347" s="56"/>
    </row>
    <row r="1348" spans="2:15" ht="12.75">
      <c r="B1348" s="71" t="s">
        <v>928</v>
      </c>
      <c r="C1348" s="56"/>
      <c r="D1348" s="71" t="s">
        <v>929</v>
      </c>
      <c r="E1348" s="56"/>
      <c r="F1348" s="56"/>
      <c r="G1348" s="56"/>
      <c r="H1348" s="56"/>
      <c r="I1348" s="56"/>
      <c r="J1348" s="141" t="s">
        <v>20</v>
      </c>
      <c r="K1348" s="56"/>
      <c r="L1348" s="141">
        <v>220443.57</v>
      </c>
      <c r="M1348" s="56"/>
      <c r="N1348" s="144" t="s">
        <v>20</v>
      </c>
      <c r="O1348" s="56"/>
    </row>
    <row r="1349" spans="2:15" ht="12.75">
      <c r="B1349" s="154" t="s">
        <v>949</v>
      </c>
      <c r="C1349" s="56"/>
      <c r="D1349" s="154" t="s">
        <v>950</v>
      </c>
      <c r="E1349" s="56"/>
      <c r="F1349" s="56"/>
      <c r="G1349" s="56"/>
      <c r="H1349" s="56"/>
      <c r="I1349" s="56"/>
      <c r="J1349" s="151">
        <v>305000</v>
      </c>
      <c r="K1349" s="56"/>
      <c r="L1349" s="151">
        <v>301932.37</v>
      </c>
      <c r="M1349" s="56"/>
      <c r="N1349" s="152">
        <v>98.99</v>
      </c>
      <c r="O1349" s="56"/>
    </row>
    <row r="1350" spans="2:15" ht="12.75">
      <c r="B1350" s="147" t="s">
        <v>114</v>
      </c>
      <c r="C1350" s="56"/>
      <c r="D1350" s="56"/>
      <c r="E1350" s="56"/>
      <c r="F1350" s="56"/>
      <c r="G1350" s="56"/>
      <c r="H1350" s="56"/>
      <c r="I1350" s="56"/>
      <c r="J1350" s="148">
        <v>255000</v>
      </c>
      <c r="K1350" s="56"/>
      <c r="L1350" s="148">
        <v>251932.37</v>
      </c>
      <c r="M1350" s="56"/>
      <c r="N1350" s="146">
        <v>98.8</v>
      </c>
      <c r="O1350" s="56"/>
    </row>
    <row r="1351" spans="2:15" ht="12.75">
      <c r="B1351" s="147" t="s">
        <v>120</v>
      </c>
      <c r="C1351" s="56"/>
      <c r="D1351" s="56"/>
      <c r="E1351" s="56"/>
      <c r="F1351" s="56"/>
      <c r="G1351" s="56"/>
      <c r="H1351" s="56"/>
      <c r="I1351" s="56"/>
      <c r="J1351" s="148">
        <v>255000</v>
      </c>
      <c r="K1351" s="56"/>
      <c r="L1351" s="148">
        <v>251932.37</v>
      </c>
      <c r="M1351" s="56"/>
      <c r="N1351" s="146">
        <v>98.8</v>
      </c>
      <c r="O1351" s="56"/>
    </row>
    <row r="1352" spans="2:15" ht="12.75">
      <c r="B1352" s="142" t="s">
        <v>730</v>
      </c>
      <c r="C1352" s="56"/>
      <c r="D1352" s="142" t="s">
        <v>731</v>
      </c>
      <c r="E1352" s="56"/>
      <c r="F1352" s="56"/>
      <c r="G1352" s="56"/>
      <c r="H1352" s="56"/>
      <c r="I1352" s="56"/>
      <c r="J1352" s="143">
        <v>255000</v>
      </c>
      <c r="K1352" s="56"/>
      <c r="L1352" s="143">
        <v>251932.37</v>
      </c>
      <c r="M1352" s="56"/>
      <c r="N1352" s="145">
        <v>98.8</v>
      </c>
      <c r="O1352" s="56"/>
    </row>
    <row r="1353" spans="2:15" ht="12.75">
      <c r="B1353" s="71" t="s">
        <v>928</v>
      </c>
      <c r="C1353" s="56"/>
      <c r="D1353" s="71" t="s">
        <v>929</v>
      </c>
      <c r="E1353" s="56"/>
      <c r="F1353" s="56"/>
      <c r="G1353" s="56"/>
      <c r="H1353" s="56"/>
      <c r="I1353" s="56"/>
      <c r="J1353" s="141" t="s">
        <v>20</v>
      </c>
      <c r="K1353" s="56"/>
      <c r="L1353" s="141">
        <v>251932.37</v>
      </c>
      <c r="M1353" s="56"/>
      <c r="N1353" s="144" t="s">
        <v>20</v>
      </c>
      <c r="O1353" s="56"/>
    </row>
    <row r="1354" spans="2:15" ht="12.75">
      <c r="B1354" s="147" t="s">
        <v>175</v>
      </c>
      <c r="C1354" s="56"/>
      <c r="D1354" s="56"/>
      <c r="E1354" s="56"/>
      <c r="F1354" s="56"/>
      <c r="G1354" s="56"/>
      <c r="H1354" s="56"/>
      <c r="I1354" s="56"/>
      <c r="J1354" s="148">
        <v>50000</v>
      </c>
      <c r="K1354" s="56"/>
      <c r="L1354" s="148">
        <v>50000</v>
      </c>
      <c r="M1354" s="56"/>
      <c r="N1354" s="146">
        <v>100</v>
      </c>
      <c r="O1354" s="56"/>
    </row>
    <row r="1355" spans="2:15" ht="12.75">
      <c r="B1355" s="147" t="s">
        <v>191</v>
      </c>
      <c r="C1355" s="56"/>
      <c r="D1355" s="56"/>
      <c r="E1355" s="56"/>
      <c r="F1355" s="56"/>
      <c r="G1355" s="56"/>
      <c r="H1355" s="56"/>
      <c r="I1355" s="56"/>
      <c r="J1355" s="148">
        <v>50000</v>
      </c>
      <c r="K1355" s="56"/>
      <c r="L1355" s="148">
        <v>50000</v>
      </c>
      <c r="M1355" s="56"/>
      <c r="N1355" s="146">
        <v>100</v>
      </c>
      <c r="O1355" s="56"/>
    </row>
    <row r="1356" spans="2:15" ht="12.75">
      <c r="B1356" s="142" t="s">
        <v>730</v>
      </c>
      <c r="C1356" s="56"/>
      <c r="D1356" s="142" t="s">
        <v>731</v>
      </c>
      <c r="E1356" s="56"/>
      <c r="F1356" s="56"/>
      <c r="G1356" s="56"/>
      <c r="H1356" s="56"/>
      <c r="I1356" s="56"/>
      <c r="J1356" s="143">
        <v>50000</v>
      </c>
      <c r="K1356" s="56"/>
      <c r="L1356" s="143">
        <v>50000</v>
      </c>
      <c r="M1356" s="56"/>
      <c r="N1356" s="145">
        <v>100</v>
      </c>
      <c r="O1356" s="56"/>
    </row>
    <row r="1357" spans="2:15" ht="12.75">
      <c r="B1357" s="71" t="s">
        <v>928</v>
      </c>
      <c r="C1357" s="56"/>
      <c r="D1357" s="71" t="s">
        <v>929</v>
      </c>
      <c r="E1357" s="56"/>
      <c r="F1357" s="56"/>
      <c r="G1357" s="56"/>
      <c r="H1357" s="56"/>
      <c r="I1357" s="56"/>
      <c r="J1357" s="141" t="s">
        <v>20</v>
      </c>
      <c r="K1357" s="56"/>
      <c r="L1357" s="141">
        <v>50000</v>
      </c>
      <c r="M1357" s="56"/>
      <c r="N1357" s="144" t="s">
        <v>20</v>
      </c>
      <c r="O1357" s="56"/>
    </row>
    <row r="1358" spans="2:15" ht="12.75">
      <c r="B1358" s="154" t="s">
        <v>951</v>
      </c>
      <c r="C1358" s="56"/>
      <c r="D1358" s="154" t="s">
        <v>952</v>
      </c>
      <c r="E1358" s="56"/>
      <c r="F1358" s="56"/>
      <c r="G1358" s="56"/>
      <c r="H1358" s="56"/>
      <c r="I1358" s="56"/>
      <c r="J1358" s="151">
        <v>342000</v>
      </c>
      <c r="K1358" s="56"/>
      <c r="L1358" s="151">
        <v>341136.23</v>
      </c>
      <c r="M1358" s="56"/>
      <c r="N1358" s="152">
        <v>99.75</v>
      </c>
      <c r="O1358" s="56"/>
    </row>
    <row r="1359" spans="2:15" ht="12.75">
      <c r="B1359" s="147" t="s">
        <v>114</v>
      </c>
      <c r="C1359" s="56"/>
      <c r="D1359" s="56"/>
      <c r="E1359" s="56"/>
      <c r="F1359" s="56"/>
      <c r="G1359" s="56"/>
      <c r="H1359" s="56"/>
      <c r="I1359" s="56"/>
      <c r="J1359" s="148">
        <v>292000</v>
      </c>
      <c r="K1359" s="56"/>
      <c r="L1359" s="148">
        <v>291136.23</v>
      </c>
      <c r="M1359" s="56"/>
      <c r="N1359" s="146">
        <v>99.7</v>
      </c>
      <c r="O1359" s="56"/>
    </row>
    <row r="1360" spans="2:15" ht="12.75">
      <c r="B1360" s="147" t="s">
        <v>120</v>
      </c>
      <c r="C1360" s="56"/>
      <c r="D1360" s="56"/>
      <c r="E1360" s="56"/>
      <c r="F1360" s="56"/>
      <c r="G1360" s="56"/>
      <c r="H1360" s="56"/>
      <c r="I1360" s="56"/>
      <c r="J1360" s="148">
        <v>292000</v>
      </c>
      <c r="K1360" s="56"/>
      <c r="L1360" s="148">
        <v>291136.23</v>
      </c>
      <c r="M1360" s="56"/>
      <c r="N1360" s="146">
        <v>99.7</v>
      </c>
      <c r="O1360" s="56"/>
    </row>
    <row r="1361" spans="2:15" ht="12.75">
      <c r="B1361" s="142" t="s">
        <v>730</v>
      </c>
      <c r="C1361" s="56"/>
      <c r="D1361" s="142" t="s">
        <v>731</v>
      </c>
      <c r="E1361" s="56"/>
      <c r="F1361" s="56"/>
      <c r="G1361" s="56"/>
      <c r="H1361" s="56"/>
      <c r="I1361" s="56"/>
      <c r="J1361" s="143">
        <v>292000</v>
      </c>
      <c r="K1361" s="56"/>
      <c r="L1361" s="143">
        <v>291136.23</v>
      </c>
      <c r="M1361" s="56"/>
      <c r="N1361" s="145">
        <v>99.7</v>
      </c>
      <c r="O1361" s="56"/>
    </row>
    <row r="1362" spans="2:15" ht="12.75">
      <c r="B1362" s="71" t="s">
        <v>928</v>
      </c>
      <c r="C1362" s="56"/>
      <c r="D1362" s="71" t="s">
        <v>929</v>
      </c>
      <c r="E1362" s="56"/>
      <c r="F1362" s="56"/>
      <c r="G1362" s="56"/>
      <c r="H1362" s="56"/>
      <c r="I1362" s="56"/>
      <c r="J1362" s="141" t="s">
        <v>20</v>
      </c>
      <c r="K1362" s="56"/>
      <c r="L1362" s="141">
        <v>291136.23</v>
      </c>
      <c r="M1362" s="56"/>
      <c r="N1362" s="144" t="s">
        <v>20</v>
      </c>
      <c r="O1362" s="56"/>
    </row>
    <row r="1363" spans="2:15" ht="12.75">
      <c r="B1363" s="147" t="s">
        <v>175</v>
      </c>
      <c r="C1363" s="56"/>
      <c r="D1363" s="56"/>
      <c r="E1363" s="56"/>
      <c r="F1363" s="56"/>
      <c r="G1363" s="56"/>
      <c r="H1363" s="56"/>
      <c r="I1363" s="56"/>
      <c r="J1363" s="148">
        <v>50000</v>
      </c>
      <c r="K1363" s="56"/>
      <c r="L1363" s="148">
        <v>50000</v>
      </c>
      <c r="M1363" s="56"/>
      <c r="N1363" s="146">
        <v>100</v>
      </c>
      <c r="O1363" s="56"/>
    </row>
    <row r="1364" spans="2:15" ht="12.75">
      <c r="B1364" s="147" t="s">
        <v>191</v>
      </c>
      <c r="C1364" s="56"/>
      <c r="D1364" s="56"/>
      <c r="E1364" s="56"/>
      <c r="F1364" s="56"/>
      <c r="G1364" s="56"/>
      <c r="H1364" s="56"/>
      <c r="I1364" s="56"/>
      <c r="J1364" s="148">
        <v>50000</v>
      </c>
      <c r="K1364" s="56"/>
      <c r="L1364" s="148">
        <v>50000</v>
      </c>
      <c r="M1364" s="56"/>
      <c r="N1364" s="146">
        <v>100</v>
      </c>
      <c r="O1364" s="56"/>
    </row>
    <row r="1365" spans="2:15" ht="12.75">
      <c r="B1365" s="142" t="s">
        <v>730</v>
      </c>
      <c r="C1365" s="56"/>
      <c r="D1365" s="142" t="s">
        <v>731</v>
      </c>
      <c r="E1365" s="56"/>
      <c r="F1365" s="56"/>
      <c r="G1365" s="56"/>
      <c r="H1365" s="56"/>
      <c r="I1365" s="56"/>
      <c r="J1365" s="143">
        <v>50000</v>
      </c>
      <c r="K1365" s="56"/>
      <c r="L1365" s="143">
        <v>50000</v>
      </c>
      <c r="M1365" s="56"/>
      <c r="N1365" s="145">
        <v>100</v>
      </c>
      <c r="O1365" s="56"/>
    </row>
    <row r="1366" spans="2:15" ht="12.75">
      <c r="B1366" s="71" t="s">
        <v>928</v>
      </c>
      <c r="C1366" s="56"/>
      <c r="D1366" s="71" t="s">
        <v>929</v>
      </c>
      <c r="E1366" s="56"/>
      <c r="F1366" s="56"/>
      <c r="G1366" s="56"/>
      <c r="H1366" s="56"/>
      <c r="I1366" s="56"/>
      <c r="J1366" s="141" t="s">
        <v>20</v>
      </c>
      <c r="K1366" s="56"/>
      <c r="L1366" s="141">
        <v>50000</v>
      </c>
      <c r="M1366" s="56"/>
      <c r="N1366" s="144" t="s">
        <v>20</v>
      </c>
      <c r="O1366" s="56"/>
    </row>
    <row r="1367" spans="2:15" ht="12.75">
      <c r="B1367" s="154" t="s">
        <v>953</v>
      </c>
      <c r="C1367" s="56"/>
      <c r="D1367" s="154" t="s">
        <v>954</v>
      </c>
      <c r="E1367" s="56"/>
      <c r="F1367" s="56"/>
      <c r="G1367" s="56"/>
      <c r="H1367" s="56"/>
      <c r="I1367" s="56"/>
      <c r="J1367" s="151">
        <v>72000</v>
      </c>
      <c r="K1367" s="56"/>
      <c r="L1367" s="151">
        <v>71732.19</v>
      </c>
      <c r="M1367" s="56"/>
      <c r="N1367" s="152">
        <v>99.63</v>
      </c>
      <c r="O1367" s="56"/>
    </row>
    <row r="1368" spans="2:15" ht="12.75">
      <c r="B1368" s="147" t="s">
        <v>114</v>
      </c>
      <c r="C1368" s="56"/>
      <c r="D1368" s="56"/>
      <c r="E1368" s="56"/>
      <c r="F1368" s="56"/>
      <c r="G1368" s="56"/>
      <c r="H1368" s="56"/>
      <c r="I1368" s="56"/>
      <c r="J1368" s="148">
        <v>72000</v>
      </c>
      <c r="K1368" s="56"/>
      <c r="L1368" s="148">
        <v>71732.19</v>
      </c>
      <c r="M1368" s="56"/>
      <c r="N1368" s="146">
        <v>99.63</v>
      </c>
      <c r="O1368" s="56"/>
    </row>
    <row r="1369" spans="2:15" ht="12.75">
      <c r="B1369" s="147" t="s">
        <v>120</v>
      </c>
      <c r="C1369" s="56"/>
      <c r="D1369" s="56"/>
      <c r="E1369" s="56"/>
      <c r="F1369" s="56"/>
      <c r="G1369" s="56"/>
      <c r="H1369" s="56"/>
      <c r="I1369" s="56"/>
      <c r="J1369" s="148">
        <v>72000</v>
      </c>
      <c r="K1369" s="56"/>
      <c r="L1369" s="148">
        <v>71732.19</v>
      </c>
      <c r="M1369" s="56"/>
      <c r="N1369" s="146">
        <v>99.63</v>
      </c>
      <c r="O1369" s="56"/>
    </row>
    <row r="1370" spans="2:15" ht="12.75">
      <c r="B1370" s="142" t="s">
        <v>730</v>
      </c>
      <c r="C1370" s="56"/>
      <c r="D1370" s="142" t="s">
        <v>731</v>
      </c>
      <c r="E1370" s="56"/>
      <c r="F1370" s="56"/>
      <c r="G1370" s="56"/>
      <c r="H1370" s="56"/>
      <c r="I1370" s="56"/>
      <c r="J1370" s="143">
        <v>72000</v>
      </c>
      <c r="K1370" s="56"/>
      <c r="L1370" s="143">
        <v>71732.19</v>
      </c>
      <c r="M1370" s="56"/>
      <c r="N1370" s="145">
        <v>99.63</v>
      </c>
      <c r="O1370" s="56"/>
    </row>
    <row r="1371" spans="2:15" ht="12.75">
      <c r="B1371" s="71" t="s">
        <v>928</v>
      </c>
      <c r="C1371" s="56"/>
      <c r="D1371" s="71" t="s">
        <v>929</v>
      </c>
      <c r="E1371" s="56"/>
      <c r="F1371" s="56"/>
      <c r="G1371" s="56"/>
      <c r="H1371" s="56"/>
      <c r="I1371" s="56"/>
      <c r="J1371" s="141" t="s">
        <v>20</v>
      </c>
      <c r="K1371" s="56"/>
      <c r="L1371" s="141">
        <v>71732.19</v>
      </c>
      <c r="M1371" s="56"/>
      <c r="N1371" s="144" t="s">
        <v>20</v>
      </c>
      <c r="O1371" s="56"/>
    </row>
    <row r="1372" spans="2:15" ht="12.75">
      <c r="B1372" s="154" t="s">
        <v>955</v>
      </c>
      <c r="C1372" s="56"/>
      <c r="D1372" s="154" t="s">
        <v>956</v>
      </c>
      <c r="E1372" s="56"/>
      <c r="F1372" s="56"/>
      <c r="G1372" s="56"/>
      <c r="H1372" s="56"/>
      <c r="I1372" s="56"/>
      <c r="J1372" s="151">
        <v>72000</v>
      </c>
      <c r="K1372" s="56"/>
      <c r="L1372" s="151">
        <v>70385.62</v>
      </c>
      <c r="M1372" s="56"/>
      <c r="N1372" s="152">
        <v>97.76</v>
      </c>
      <c r="O1372" s="56"/>
    </row>
    <row r="1373" spans="2:15" ht="12.75">
      <c r="B1373" s="147" t="s">
        <v>114</v>
      </c>
      <c r="C1373" s="56"/>
      <c r="D1373" s="56"/>
      <c r="E1373" s="56"/>
      <c r="F1373" s="56"/>
      <c r="G1373" s="56"/>
      <c r="H1373" s="56"/>
      <c r="I1373" s="56"/>
      <c r="J1373" s="148">
        <v>72000</v>
      </c>
      <c r="K1373" s="56"/>
      <c r="L1373" s="148">
        <v>70385.62</v>
      </c>
      <c r="M1373" s="56"/>
      <c r="N1373" s="146">
        <v>97.76</v>
      </c>
      <c r="O1373" s="56"/>
    </row>
    <row r="1374" spans="2:15" ht="12.75">
      <c r="B1374" s="147" t="s">
        <v>120</v>
      </c>
      <c r="C1374" s="56"/>
      <c r="D1374" s="56"/>
      <c r="E1374" s="56"/>
      <c r="F1374" s="56"/>
      <c r="G1374" s="56"/>
      <c r="H1374" s="56"/>
      <c r="I1374" s="56"/>
      <c r="J1374" s="148">
        <v>72000</v>
      </c>
      <c r="K1374" s="56"/>
      <c r="L1374" s="148">
        <v>70385.62</v>
      </c>
      <c r="M1374" s="56"/>
      <c r="N1374" s="146">
        <v>97.76</v>
      </c>
      <c r="O1374" s="56"/>
    </row>
    <row r="1375" spans="2:15" ht="12.75">
      <c r="B1375" s="142" t="s">
        <v>730</v>
      </c>
      <c r="C1375" s="56"/>
      <c r="D1375" s="142" t="s">
        <v>731</v>
      </c>
      <c r="E1375" s="56"/>
      <c r="F1375" s="56"/>
      <c r="G1375" s="56"/>
      <c r="H1375" s="56"/>
      <c r="I1375" s="56"/>
      <c r="J1375" s="143">
        <v>72000</v>
      </c>
      <c r="K1375" s="56"/>
      <c r="L1375" s="143">
        <v>70385.62</v>
      </c>
      <c r="M1375" s="56"/>
      <c r="N1375" s="145">
        <v>97.76</v>
      </c>
      <c r="O1375" s="56"/>
    </row>
    <row r="1376" spans="2:15" ht="12.75">
      <c r="B1376" s="71" t="s">
        <v>732</v>
      </c>
      <c r="C1376" s="56"/>
      <c r="D1376" s="71" t="s">
        <v>733</v>
      </c>
      <c r="E1376" s="56"/>
      <c r="F1376" s="56"/>
      <c r="G1376" s="56"/>
      <c r="H1376" s="56"/>
      <c r="I1376" s="56"/>
      <c r="J1376" s="141" t="s">
        <v>20</v>
      </c>
      <c r="K1376" s="56"/>
      <c r="L1376" s="141">
        <v>70385.62</v>
      </c>
      <c r="M1376" s="56"/>
      <c r="N1376" s="144" t="s">
        <v>20</v>
      </c>
      <c r="O1376" s="56"/>
    </row>
    <row r="1377" spans="2:15" ht="12.75">
      <c r="B1377" s="154" t="s">
        <v>957</v>
      </c>
      <c r="C1377" s="56"/>
      <c r="D1377" s="154" t="s">
        <v>958</v>
      </c>
      <c r="E1377" s="56"/>
      <c r="F1377" s="56"/>
      <c r="G1377" s="56"/>
      <c r="H1377" s="56"/>
      <c r="I1377" s="56"/>
      <c r="J1377" s="151">
        <v>64000</v>
      </c>
      <c r="K1377" s="56"/>
      <c r="L1377" s="151">
        <v>63883.75</v>
      </c>
      <c r="M1377" s="56"/>
      <c r="N1377" s="152">
        <v>99.82</v>
      </c>
      <c r="O1377" s="56"/>
    </row>
    <row r="1378" spans="2:15" ht="12.75">
      <c r="B1378" s="147" t="s">
        <v>114</v>
      </c>
      <c r="C1378" s="56"/>
      <c r="D1378" s="56"/>
      <c r="E1378" s="56"/>
      <c r="F1378" s="56"/>
      <c r="G1378" s="56"/>
      <c r="H1378" s="56"/>
      <c r="I1378" s="56"/>
      <c r="J1378" s="148">
        <v>64000</v>
      </c>
      <c r="K1378" s="56"/>
      <c r="L1378" s="148">
        <v>63883.75</v>
      </c>
      <c r="M1378" s="56"/>
      <c r="N1378" s="146">
        <v>99.82</v>
      </c>
      <c r="O1378" s="56"/>
    </row>
    <row r="1379" spans="2:15" ht="12.75">
      <c r="B1379" s="147" t="s">
        <v>120</v>
      </c>
      <c r="C1379" s="56"/>
      <c r="D1379" s="56"/>
      <c r="E1379" s="56"/>
      <c r="F1379" s="56"/>
      <c r="G1379" s="56"/>
      <c r="H1379" s="56"/>
      <c r="I1379" s="56"/>
      <c r="J1379" s="148">
        <v>64000</v>
      </c>
      <c r="K1379" s="56"/>
      <c r="L1379" s="148">
        <v>63883.75</v>
      </c>
      <c r="M1379" s="56"/>
      <c r="N1379" s="146">
        <v>99.82</v>
      </c>
      <c r="O1379" s="56"/>
    </row>
    <row r="1380" spans="2:15" ht="12.75">
      <c r="B1380" s="142" t="s">
        <v>730</v>
      </c>
      <c r="C1380" s="56"/>
      <c r="D1380" s="142" t="s">
        <v>731</v>
      </c>
      <c r="E1380" s="56"/>
      <c r="F1380" s="56"/>
      <c r="G1380" s="56"/>
      <c r="H1380" s="56"/>
      <c r="I1380" s="56"/>
      <c r="J1380" s="143">
        <v>64000</v>
      </c>
      <c r="K1380" s="56"/>
      <c r="L1380" s="143">
        <v>63883.75</v>
      </c>
      <c r="M1380" s="56"/>
      <c r="N1380" s="145">
        <v>99.82</v>
      </c>
      <c r="O1380" s="56"/>
    </row>
    <row r="1381" spans="2:15" ht="12.75">
      <c r="B1381" s="71" t="s">
        <v>732</v>
      </c>
      <c r="C1381" s="56"/>
      <c r="D1381" s="71" t="s">
        <v>733</v>
      </c>
      <c r="E1381" s="56"/>
      <c r="F1381" s="56"/>
      <c r="G1381" s="56"/>
      <c r="H1381" s="56"/>
      <c r="I1381" s="56"/>
      <c r="J1381" s="141" t="s">
        <v>20</v>
      </c>
      <c r="K1381" s="56"/>
      <c r="L1381" s="141">
        <v>63883.75</v>
      </c>
      <c r="M1381" s="56"/>
      <c r="N1381" s="144" t="s">
        <v>20</v>
      </c>
      <c r="O1381" s="56"/>
    </row>
    <row r="1382" spans="2:15" ht="12.75">
      <c r="B1382" s="154" t="s">
        <v>959</v>
      </c>
      <c r="C1382" s="56"/>
      <c r="D1382" s="154" t="s">
        <v>960</v>
      </c>
      <c r="E1382" s="56"/>
      <c r="F1382" s="56"/>
      <c r="G1382" s="56"/>
      <c r="H1382" s="56"/>
      <c r="I1382" s="56"/>
      <c r="J1382" s="151">
        <v>44000</v>
      </c>
      <c r="K1382" s="56"/>
      <c r="L1382" s="151">
        <v>43665</v>
      </c>
      <c r="M1382" s="56"/>
      <c r="N1382" s="152">
        <v>99.24</v>
      </c>
      <c r="O1382" s="56"/>
    </row>
    <row r="1383" spans="2:15" ht="12.75">
      <c r="B1383" s="147" t="s">
        <v>114</v>
      </c>
      <c r="C1383" s="56"/>
      <c r="D1383" s="56"/>
      <c r="E1383" s="56"/>
      <c r="F1383" s="56"/>
      <c r="G1383" s="56"/>
      <c r="H1383" s="56"/>
      <c r="I1383" s="56"/>
      <c r="J1383" s="148">
        <v>44000</v>
      </c>
      <c r="K1383" s="56"/>
      <c r="L1383" s="148">
        <v>43665</v>
      </c>
      <c r="M1383" s="56"/>
      <c r="N1383" s="146">
        <v>99.24</v>
      </c>
      <c r="O1383" s="56"/>
    </row>
    <row r="1384" spans="2:15" ht="12.75">
      <c r="B1384" s="147" t="s">
        <v>120</v>
      </c>
      <c r="C1384" s="56"/>
      <c r="D1384" s="56"/>
      <c r="E1384" s="56"/>
      <c r="F1384" s="56"/>
      <c r="G1384" s="56"/>
      <c r="H1384" s="56"/>
      <c r="I1384" s="56"/>
      <c r="J1384" s="148">
        <v>44000</v>
      </c>
      <c r="K1384" s="56"/>
      <c r="L1384" s="148">
        <v>43665</v>
      </c>
      <c r="M1384" s="56"/>
      <c r="N1384" s="146">
        <v>99.24</v>
      </c>
      <c r="O1384" s="56"/>
    </row>
    <row r="1385" spans="2:15" ht="12.75">
      <c r="B1385" s="142" t="s">
        <v>730</v>
      </c>
      <c r="C1385" s="56"/>
      <c r="D1385" s="142" t="s">
        <v>731</v>
      </c>
      <c r="E1385" s="56"/>
      <c r="F1385" s="56"/>
      <c r="G1385" s="56"/>
      <c r="H1385" s="56"/>
      <c r="I1385" s="56"/>
      <c r="J1385" s="143">
        <v>44000</v>
      </c>
      <c r="K1385" s="56"/>
      <c r="L1385" s="143">
        <v>43665</v>
      </c>
      <c r="M1385" s="56"/>
      <c r="N1385" s="145">
        <v>99.24</v>
      </c>
      <c r="O1385" s="56"/>
    </row>
    <row r="1386" spans="2:15" ht="12.75">
      <c r="B1386" s="71" t="s">
        <v>732</v>
      </c>
      <c r="C1386" s="56"/>
      <c r="D1386" s="71" t="s">
        <v>733</v>
      </c>
      <c r="E1386" s="56"/>
      <c r="F1386" s="56"/>
      <c r="G1386" s="56"/>
      <c r="H1386" s="56"/>
      <c r="I1386" s="56"/>
      <c r="J1386" s="141" t="s">
        <v>20</v>
      </c>
      <c r="K1386" s="56"/>
      <c r="L1386" s="141">
        <v>43665</v>
      </c>
      <c r="M1386" s="56"/>
      <c r="N1386" s="144" t="s">
        <v>20</v>
      </c>
      <c r="O1386" s="56"/>
    </row>
    <row r="1387" spans="2:15" ht="12.75">
      <c r="B1387" s="154" t="s">
        <v>961</v>
      </c>
      <c r="C1387" s="56"/>
      <c r="D1387" s="154" t="s">
        <v>962</v>
      </c>
      <c r="E1387" s="56"/>
      <c r="F1387" s="56"/>
      <c r="G1387" s="56"/>
      <c r="H1387" s="56"/>
      <c r="I1387" s="56"/>
      <c r="J1387" s="151">
        <v>60400</v>
      </c>
      <c r="K1387" s="56"/>
      <c r="L1387" s="151">
        <v>60356.1</v>
      </c>
      <c r="M1387" s="56"/>
      <c r="N1387" s="152">
        <v>99.93</v>
      </c>
      <c r="O1387" s="56"/>
    </row>
    <row r="1388" spans="2:15" ht="12.75">
      <c r="B1388" s="147" t="s">
        <v>114</v>
      </c>
      <c r="C1388" s="56"/>
      <c r="D1388" s="56"/>
      <c r="E1388" s="56"/>
      <c r="F1388" s="56"/>
      <c r="G1388" s="56"/>
      <c r="H1388" s="56"/>
      <c r="I1388" s="56"/>
      <c r="J1388" s="148">
        <v>60400</v>
      </c>
      <c r="K1388" s="56"/>
      <c r="L1388" s="148">
        <v>60356.1</v>
      </c>
      <c r="M1388" s="56"/>
      <c r="N1388" s="146">
        <v>99.93</v>
      </c>
      <c r="O1388" s="56"/>
    </row>
    <row r="1389" spans="2:15" ht="12.75">
      <c r="B1389" s="147" t="s">
        <v>120</v>
      </c>
      <c r="C1389" s="56"/>
      <c r="D1389" s="56"/>
      <c r="E1389" s="56"/>
      <c r="F1389" s="56"/>
      <c r="G1389" s="56"/>
      <c r="H1389" s="56"/>
      <c r="I1389" s="56"/>
      <c r="J1389" s="148">
        <v>60400</v>
      </c>
      <c r="K1389" s="56"/>
      <c r="L1389" s="148">
        <v>60356.1</v>
      </c>
      <c r="M1389" s="56"/>
      <c r="N1389" s="146">
        <v>99.93</v>
      </c>
      <c r="O1389" s="56"/>
    </row>
    <row r="1390" spans="2:15" ht="12.75">
      <c r="B1390" s="142" t="s">
        <v>730</v>
      </c>
      <c r="C1390" s="56"/>
      <c r="D1390" s="142" t="s">
        <v>731</v>
      </c>
      <c r="E1390" s="56"/>
      <c r="F1390" s="56"/>
      <c r="G1390" s="56"/>
      <c r="H1390" s="56"/>
      <c r="I1390" s="56"/>
      <c r="J1390" s="143">
        <v>60400</v>
      </c>
      <c r="K1390" s="56"/>
      <c r="L1390" s="143">
        <v>60356.1</v>
      </c>
      <c r="M1390" s="56"/>
      <c r="N1390" s="145">
        <v>99.93</v>
      </c>
      <c r="O1390" s="56"/>
    </row>
    <row r="1391" spans="2:15" ht="12.75">
      <c r="B1391" s="71" t="s">
        <v>732</v>
      </c>
      <c r="C1391" s="56"/>
      <c r="D1391" s="71" t="s">
        <v>733</v>
      </c>
      <c r="E1391" s="56"/>
      <c r="F1391" s="56"/>
      <c r="G1391" s="56"/>
      <c r="H1391" s="56"/>
      <c r="I1391" s="56"/>
      <c r="J1391" s="141" t="s">
        <v>20</v>
      </c>
      <c r="K1391" s="56"/>
      <c r="L1391" s="141">
        <v>60356.1</v>
      </c>
      <c r="M1391" s="56"/>
      <c r="N1391" s="144" t="s">
        <v>20</v>
      </c>
      <c r="O1391" s="56"/>
    </row>
    <row r="1392" spans="2:15" ht="12.75">
      <c r="B1392" s="154" t="s">
        <v>963</v>
      </c>
      <c r="C1392" s="56"/>
      <c r="D1392" s="154" t="s">
        <v>964</v>
      </c>
      <c r="E1392" s="56"/>
      <c r="F1392" s="56"/>
      <c r="G1392" s="56"/>
      <c r="H1392" s="56"/>
      <c r="I1392" s="56"/>
      <c r="J1392" s="151">
        <v>73000</v>
      </c>
      <c r="K1392" s="56"/>
      <c r="L1392" s="151">
        <v>72592.5</v>
      </c>
      <c r="M1392" s="56"/>
      <c r="N1392" s="152">
        <v>99.44</v>
      </c>
      <c r="O1392" s="56"/>
    </row>
    <row r="1393" spans="2:15" ht="12.75">
      <c r="B1393" s="147" t="s">
        <v>167</v>
      </c>
      <c r="C1393" s="56"/>
      <c r="D1393" s="56"/>
      <c r="E1393" s="56"/>
      <c r="F1393" s="56"/>
      <c r="G1393" s="56"/>
      <c r="H1393" s="56"/>
      <c r="I1393" s="56"/>
      <c r="J1393" s="148">
        <v>73000</v>
      </c>
      <c r="K1393" s="56"/>
      <c r="L1393" s="148">
        <v>72592.5</v>
      </c>
      <c r="M1393" s="56"/>
      <c r="N1393" s="146">
        <v>99.44</v>
      </c>
      <c r="O1393" s="56"/>
    </row>
    <row r="1394" spans="2:15" ht="12.75">
      <c r="B1394" s="147" t="s">
        <v>173</v>
      </c>
      <c r="C1394" s="56"/>
      <c r="D1394" s="56"/>
      <c r="E1394" s="56"/>
      <c r="F1394" s="56"/>
      <c r="G1394" s="56"/>
      <c r="H1394" s="56"/>
      <c r="I1394" s="56"/>
      <c r="J1394" s="148">
        <v>73000</v>
      </c>
      <c r="K1394" s="56"/>
      <c r="L1394" s="148">
        <v>72592.5</v>
      </c>
      <c r="M1394" s="56"/>
      <c r="N1394" s="146">
        <v>99.44</v>
      </c>
      <c r="O1394" s="56"/>
    </row>
    <row r="1395" spans="2:15" ht="12.75">
      <c r="B1395" s="142" t="s">
        <v>730</v>
      </c>
      <c r="C1395" s="56"/>
      <c r="D1395" s="142" t="s">
        <v>731</v>
      </c>
      <c r="E1395" s="56"/>
      <c r="F1395" s="56"/>
      <c r="G1395" s="56"/>
      <c r="H1395" s="56"/>
      <c r="I1395" s="56"/>
      <c r="J1395" s="143">
        <v>73000</v>
      </c>
      <c r="K1395" s="56"/>
      <c r="L1395" s="143">
        <v>72592.5</v>
      </c>
      <c r="M1395" s="56"/>
      <c r="N1395" s="145">
        <v>99.44</v>
      </c>
      <c r="O1395" s="56"/>
    </row>
    <row r="1396" spans="2:15" ht="12.75">
      <c r="B1396" s="71" t="s">
        <v>732</v>
      </c>
      <c r="C1396" s="56"/>
      <c r="D1396" s="71" t="s">
        <v>733</v>
      </c>
      <c r="E1396" s="56"/>
      <c r="F1396" s="56"/>
      <c r="G1396" s="56"/>
      <c r="H1396" s="56"/>
      <c r="I1396" s="56"/>
      <c r="J1396" s="141" t="s">
        <v>20</v>
      </c>
      <c r="K1396" s="56"/>
      <c r="L1396" s="141">
        <v>72592.5</v>
      </c>
      <c r="M1396" s="56"/>
      <c r="N1396" s="144" t="s">
        <v>20</v>
      </c>
      <c r="O1396" s="56"/>
    </row>
    <row r="1397" spans="2:15" ht="12.75">
      <c r="B1397" s="153" t="s">
        <v>965</v>
      </c>
      <c r="C1397" s="56"/>
      <c r="D1397" s="153" t="s">
        <v>966</v>
      </c>
      <c r="E1397" s="56"/>
      <c r="F1397" s="56"/>
      <c r="G1397" s="56"/>
      <c r="H1397" s="56"/>
      <c r="I1397" s="56"/>
      <c r="J1397" s="149">
        <v>4910000</v>
      </c>
      <c r="K1397" s="56"/>
      <c r="L1397" s="149">
        <v>4894777.17</v>
      </c>
      <c r="M1397" s="56"/>
      <c r="N1397" s="150">
        <v>99.69</v>
      </c>
      <c r="O1397" s="56"/>
    </row>
    <row r="1398" spans="2:15" ht="12.75">
      <c r="B1398" s="154" t="s">
        <v>967</v>
      </c>
      <c r="C1398" s="56"/>
      <c r="D1398" s="154" t="s">
        <v>968</v>
      </c>
      <c r="E1398" s="56"/>
      <c r="F1398" s="56"/>
      <c r="G1398" s="56"/>
      <c r="H1398" s="56"/>
      <c r="I1398" s="56"/>
      <c r="J1398" s="151">
        <v>1900000</v>
      </c>
      <c r="K1398" s="56"/>
      <c r="L1398" s="151">
        <v>1895302.94</v>
      </c>
      <c r="M1398" s="56"/>
      <c r="N1398" s="152">
        <v>99.75</v>
      </c>
      <c r="O1398" s="56"/>
    </row>
    <row r="1399" spans="2:15" ht="12.75">
      <c r="B1399" s="147" t="s">
        <v>114</v>
      </c>
      <c r="C1399" s="56"/>
      <c r="D1399" s="56"/>
      <c r="E1399" s="56"/>
      <c r="F1399" s="56"/>
      <c r="G1399" s="56"/>
      <c r="H1399" s="56"/>
      <c r="I1399" s="56"/>
      <c r="J1399" s="148">
        <v>1137800</v>
      </c>
      <c r="K1399" s="56"/>
      <c r="L1399" s="148">
        <v>1136316.39</v>
      </c>
      <c r="M1399" s="56"/>
      <c r="N1399" s="146">
        <v>99.87</v>
      </c>
      <c r="O1399" s="56"/>
    </row>
    <row r="1400" spans="2:15" ht="12.75">
      <c r="B1400" s="147" t="s">
        <v>120</v>
      </c>
      <c r="C1400" s="56"/>
      <c r="D1400" s="56"/>
      <c r="E1400" s="56"/>
      <c r="F1400" s="56"/>
      <c r="G1400" s="56"/>
      <c r="H1400" s="56"/>
      <c r="I1400" s="56"/>
      <c r="J1400" s="148">
        <v>1137800</v>
      </c>
      <c r="K1400" s="56"/>
      <c r="L1400" s="148">
        <v>1136316.39</v>
      </c>
      <c r="M1400" s="56"/>
      <c r="N1400" s="146">
        <v>99.87</v>
      </c>
      <c r="O1400" s="56"/>
    </row>
    <row r="1401" spans="2:15" ht="12.75">
      <c r="B1401" s="142" t="s">
        <v>1305</v>
      </c>
      <c r="C1401" s="56"/>
      <c r="D1401" s="142" t="s">
        <v>1306</v>
      </c>
      <c r="E1401" s="56"/>
      <c r="F1401" s="56"/>
      <c r="G1401" s="56"/>
      <c r="H1401" s="56"/>
      <c r="I1401" s="56"/>
      <c r="J1401" s="143">
        <v>1137800</v>
      </c>
      <c r="K1401" s="56"/>
      <c r="L1401" s="143">
        <v>1136316.39</v>
      </c>
      <c r="M1401" s="56"/>
      <c r="N1401" s="145">
        <v>99.87</v>
      </c>
      <c r="O1401" s="56"/>
    </row>
    <row r="1402" spans="2:15" ht="12.75">
      <c r="B1402" s="71" t="s">
        <v>1309</v>
      </c>
      <c r="C1402" s="56"/>
      <c r="D1402" s="71" t="s">
        <v>1310</v>
      </c>
      <c r="E1402" s="56"/>
      <c r="F1402" s="56"/>
      <c r="G1402" s="56"/>
      <c r="H1402" s="56"/>
      <c r="I1402" s="56"/>
      <c r="J1402" s="141" t="s">
        <v>20</v>
      </c>
      <c r="K1402" s="56"/>
      <c r="L1402" s="141">
        <v>1136316.39</v>
      </c>
      <c r="M1402" s="56"/>
      <c r="N1402" s="144" t="s">
        <v>20</v>
      </c>
      <c r="O1402" s="56"/>
    </row>
    <row r="1403" spans="2:15" ht="12.75">
      <c r="B1403" s="147" t="s">
        <v>122</v>
      </c>
      <c r="C1403" s="56"/>
      <c r="D1403" s="56"/>
      <c r="E1403" s="56"/>
      <c r="F1403" s="56"/>
      <c r="G1403" s="56"/>
      <c r="H1403" s="56"/>
      <c r="I1403" s="56"/>
      <c r="J1403" s="148">
        <v>12200</v>
      </c>
      <c r="K1403" s="56"/>
      <c r="L1403" s="148">
        <v>10893.75</v>
      </c>
      <c r="M1403" s="56"/>
      <c r="N1403" s="146">
        <v>89.29</v>
      </c>
      <c r="O1403" s="56"/>
    </row>
    <row r="1404" spans="2:15" ht="12.75">
      <c r="B1404" s="147" t="s">
        <v>128</v>
      </c>
      <c r="C1404" s="56"/>
      <c r="D1404" s="56"/>
      <c r="E1404" s="56"/>
      <c r="F1404" s="56"/>
      <c r="G1404" s="56"/>
      <c r="H1404" s="56"/>
      <c r="I1404" s="56"/>
      <c r="J1404" s="148">
        <v>12200</v>
      </c>
      <c r="K1404" s="56"/>
      <c r="L1404" s="148">
        <v>10893.75</v>
      </c>
      <c r="M1404" s="56"/>
      <c r="N1404" s="146">
        <v>89.29</v>
      </c>
      <c r="O1404" s="56"/>
    </row>
    <row r="1405" spans="2:15" ht="12.75">
      <c r="B1405" s="142" t="s">
        <v>1305</v>
      </c>
      <c r="C1405" s="56"/>
      <c r="D1405" s="142" t="s">
        <v>1306</v>
      </c>
      <c r="E1405" s="56"/>
      <c r="F1405" s="56"/>
      <c r="G1405" s="56"/>
      <c r="H1405" s="56"/>
      <c r="I1405" s="56"/>
      <c r="J1405" s="143">
        <v>12200</v>
      </c>
      <c r="K1405" s="56"/>
      <c r="L1405" s="143">
        <v>10893.75</v>
      </c>
      <c r="M1405" s="56"/>
      <c r="N1405" s="145">
        <v>89.29</v>
      </c>
      <c r="O1405" s="56"/>
    </row>
    <row r="1406" spans="2:15" ht="12.75">
      <c r="B1406" s="71" t="s">
        <v>1309</v>
      </c>
      <c r="C1406" s="56"/>
      <c r="D1406" s="71" t="s">
        <v>1310</v>
      </c>
      <c r="E1406" s="56"/>
      <c r="F1406" s="56"/>
      <c r="G1406" s="56"/>
      <c r="H1406" s="56"/>
      <c r="I1406" s="56"/>
      <c r="J1406" s="141" t="s">
        <v>20</v>
      </c>
      <c r="K1406" s="56"/>
      <c r="L1406" s="141">
        <v>10893.75</v>
      </c>
      <c r="M1406" s="56"/>
      <c r="N1406" s="144" t="s">
        <v>20</v>
      </c>
      <c r="O1406" s="56"/>
    </row>
    <row r="1407" spans="2:15" ht="12.75">
      <c r="B1407" s="147" t="s">
        <v>207</v>
      </c>
      <c r="C1407" s="56"/>
      <c r="D1407" s="56"/>
      <c r="E1407" s="56"/>
      <c r="F1407" s="56"/>
      <c r="G1407" s="56"/>
      <c r="H1407" s="56"/>
      <c r="I1407" s="56"/>
      <c r="J1407" s="148">
        <v>750000</v>
      </c>
      <c r="K1407" s="56"/>
      <c r="L1407" s="148">
        <v>748092.8</v>
      </c>
      <c r="M1407" s="56"/>
      <c r="N1407" s="146">
        <v>99.75</v>
      </c>
      <c r="O1407" s="56"/>
    </row>
    <row r="1408" spans="2:15" ht="12.75">
      <c r="B1408" s="147" t="s">
        <v>208</v>
      </c>
      <c r="C1408" s="56"/>
      <c r="D1408" s="56"/>
      <c r="E1408" s="56"/>
      <c r="F1408" s="56"/>
      <c r="G1408" s="56"/>
      <c r="H1408" s="56"/>
      <c r="I1408" s="56"/>
      <c r="J1408" s="148">
        <v>750000</v>
      </c>
      <c r="K1408" s="56"/>
      <c r="L1408" s="148">
        <v>748092.8</v>
      </c>
      <c r="M1408" s="56"/>
      <c r="N1408" s="146">
        <v>99.75</v>
      </c>
      <c r="O1408" s="56"/>
    </row>
    <row r="1409" spans="2:15" ht="12.75">
      <c r="B1409" s="142" t="s">
        <v>1305</v>
      </c>
      <c r="C1409" s="56"/>
      <c r="D1409" s="142" t="s">
        <v>1306</v>
      </c>
      <c r="E1409" s="56"/>
      <c r="F1409" s="56"/>
      <c r="G1409" s="56"/>
      <c r="H1409" s="56"/>
      <c r="I1409" s="56"/>
      <c r="J1409" s="143">
        <v>750000</v>
      </c>
      <c r="K1409" s="56"/>
      <c r="L1409" s="143">
        <v>748092.8</v>
      </c>
      <c r="M1409" s="56"/>
      <c r="N1409" s="145">
        <v>99.75</v>
      </c>
      <c r="O1409" s="56"/>
    </row>
    <row r="1410" spans="2:15" ht="12.75">
      <c r="B1410" s="71" t="s">
        <v>1309</v>
      </c>
      <c r="C1410" s="56"/>
      <c r="D1410" s="71" t="s">
        <v>1310</v>
      </c>
      <c r="E1410" s="56"/>
      <c r="F1410" s="56"/>
      <c r="G1410" s="56"/>
      <c r="H1410" s="56"/>
      <c r="I1410" s="56"/>
      <c r="J1410" s="141" t="s">
        <v>20</v>
      </c>
      <c r="K1410" s="56"/>
      <c r="L1410" s="141">
        <v>748092.8</v>
      </c>
      <c r="M1410" s="56"/>
      <c r="N1410" s="144" t="s">
        <v>20</v>
      </c>
      <c r="O1410" s="56"/>
    </row>
    <row r="1411" spans="2:15" ht="12.75">
      <c r="B1411" s="154" t="s">
        <v>969</v>
      </c>
      <c r="C1411" s="56"/>
      <c r="D1411" s="154" t="s">
        <v>970</v>
      </c>
      <c r="E1411" s="56"/>
      <c r="F1411" s="56"/>
      <c r="G1411" s="56"/>
      <c r="H1411" s="56"/>
      <c r="I1411" s="56"/>
      <c r="J1411" s="151">
        <v>100000</v>
      </c>
      <c r="K1411" s="56"/>
      <c r="L1411" s="151">
        <v>100146.49</v>
      </c>
      <c r="M1411" s="56"/>
      <c r="N1411" s="152">
        <v>100.15</v>
      </c>
      <c r="O1411" s="56"/>
    </row>
    <row r="1412" spans="2:15" ht="12.75">
      <c r="B1412" s="147" t="s">
        <v>167</v>
      </c>
      <c r="C1412" s="56"/>
      <c r="D1412" s="56"/>
      <c r="E1412" s="56"/>
      <c r="F1412" s="56"/>
      <c r="G1412" s="56"/>
      <c r="H1412" s="56"/>
      <c r="I1412" s="56"/>
      <c r="J1412" s="148">
        <v>100000</v>
      </c>
      <c r="K1412" s="56"/>
      <c r="L1412" s="148">
        <v>100146.49</v>
      </c>
      <c r="M1412" s="56"/>
      <c r="N1412" s="146">
        <v>100.15</v>
      </c>
      <c r="O1412" s="56"/>
    </row>
    <row r="1413" spans="2:15" ht="12.75">
      <c r="B1413" s="147" t="s">
        <v>173</v>
      </c>
      <c r="C1413" s="56"/>
      <c r="D1413" s="56"/>
      <c r="E1413" s="56"/>
      <c r="F1413" s="56"/>
      <c r="G1413" s="56"/>
      <c r="H1413" s="56"/>
      <c r="I1413" s="56"/>
      <c r="J1413" s="148">
        <v>100000</v>
      </c>
      <c r="K1413" s="56"/>
      <c r="L1413" s="148">
        <v>100146.49</v>
      </c>
      <c r="M1413" s="56"/>
      <c r="N1413" s="146">
        <v>100.15</v>
      </c>
      <c r="O1413" s="56"/>
    </row>
    <row r="1414" spans="2:15" ht="12.75">
      <c r="B1414" s="142" t="s">
        <v>1305</v>
      </c>
      <c r="C1414" s="56"/>
      <c r="D1414" s="142" t="s">
        <v>1306</v>
      </c>
      <c r="E1414" s="56"/>
      <c r="F1414" s="56"/>
      <c r="G1414" s="56"/>
      <c r="H1414" s="56"/>
      <c r="I1414" s="56"/>
      <c r="J1414" s="143">
        <v>100000</v>
      </c>
      <c r="K1414" s="56"/>
      <c r="L1414" s="143">
        <v>100146.49</v>
      </c>
      <c r="M1414" s="56"/>
      <c r="N1414" s="145">
        <v>100.15</v>
      </c>
      <c r="O1414" s="56"/>
    </row>
    <row r="1415" spans="2:15" ht="12.75">
      <c r="B1415" s="71" t="s">
        <v>1309</v>
      </c>
      <c r="C1415" s="56"/>
      <c r="D1415" s="71" t="s">
        <v>1310</v>
      </c>
      <c r="E1415" s="56"/>
      <c r="F1415" s="56"/>
      <c r="G1415" s="56"/>
      <c r="H1415" s="56"/>
      <c r="I1415" s="56"/>
      <c r="J1415" s="141" t="s">
        <v>20</v>
      </c>
      <c r="K1415" s="56"/>
      <c r="L1415" s="141">
        <v>100146.49</v>
      </c>
      <c r="M1415" s="56"/>
      <c r="N1415" s="144" t="s">
        <v>20</v>
      </c>
      <c r="O1415" s="56"/>
    </row>
    <row r="1416" spans="2:15" ht="12.75">
      <c r="B1416" s="154" t="s">
        <v>971</v>
      </c>
      <c r="C1416" s="56"/>
      <c r="D1416" s="154" t="s">
        <v>972</v>
      </c>
      <c r="E1416" s="56"/>
      <c r="F1416" s="56"/>
      <c r="G1416" s="56"/>
      <c r="H1416" s="56"/>
      <c r="I1416" s="56"/>
      <c r="J1416" s="151">
        <v>1500000</v>
      </c>
      <c r="K1416" s="56"/>
      <c r="L1416" s="151">
        <v>1499991.25</v>
      </c>
      <c r="M1416" s="56"/>
      <c r="N1416" s="152">
        <v>100</v>
      </c>
      <c r="O1416" s="56"/>
    </row>
    <row r="1417" spans="2:15" ht="12.75">
      <c r="B1417" s="147" t="s">
        <v>167</v>
      </c>
      <c r="C1417" s="56"/>
      <c r="D1417" s="56"/>
      <c r="E1417" s="56"/>
      <c r="F1417" s="56"/>
      <c r="G1417" s="56"/>
      <c r="H1417" s="56"/>
      <c r="I1417" s="56"/>
      <c r="J1417" s="148">
        <v>1500000</v>
      </c>
      <c r="K1417" s="56"/>
      <c r="L1417" s="148">
        <v>1499991.25</v>
      </c>
      <c r="M1417" s="56"/>
      <c r="N1417" s="146">
        <v>100</v>
      </c>
      <c r="O1417" s="56"/>
    </row>
    <row r="1418" spans="2:15" ht="12.75">
      <c r="B1418" s="147" t="s">
        <v>173</v>
      </c>
      <c r="C1418" s="56"/>
      <c r="D1418" s="56"/>
      <c r="E1418" s="56"/>
      <c r="F1418" s="56"/>
      <c r="G1418" s="56"/>
      <c r="H1418" s="56"/>
      <c r="I1418" s="56"/>
      <c r="J1418" s="148">
        <v>1500000</v>
      </c>
      <c r="K1418" s="56"/>
      <c r="L1418" s="148">
        <v>1499991.25</v>
      </c>
      <c r="M1418" s="56"/>
      <c r="N1418" s="146">
        <v>100</v>
      </c>
      <c r="O1418" s="56"/>
    </row>
    <row r="1419" spans="2:15" ht="12.75">
      <c r="B1419" s="142" t="s">
        <v>1305</v>
      </c>
      <c r="C1419" s="56"/>
      <c r="D1419" s="142" t="s">
        <v>1306</v>
      </c>
      <c r="E1419" s="56"/>
      <c r="F1419" s="56"/>
      <c r="G1419" s="56"/>
      <c r="H1419" s="56"/>
      <c r="I1419" s="56"/>
      <c r="J1419" s="143">
        <v>1500000</v>
      </c>
      <c r="K1419" s="56"/>
      <c r="L1419" s="143">
        <v>1499991.25</v>
      </c>
      <c r="M1419" s="56"/>
      <c r="N1419" s="145">
        <v>100</v>
      </c>
      <c r="O1419" s="56"/>
    </row>
    <row r="1420" spans="2:15" ht="12.75">
      <c r="B1420" s="71" t="s">
        <v>660</v>
      </c>
      <c r="C1420" s="56"/>
      <c r="D1420" s="71" t="s">
        <v>661</v>
      </c>
      <c r="E1420" s="56"/>
      <c r="F1420" s="56"/>
      <c r="G1420" s="56"/>
      <c r="H1420" s="56"/>
      <c r="I1420" s="56"/>
      <c r="J1420" s="141" t="s">
        <v>20</v>
      </c>
      <c r="K1420" s="56"/>
      <c r="L1420" s="141">
        <v>1499991.25</v>
      </c>
      <c r="M1420" s="56"/>
      <c r="N1420" s="144" t="s">
        <v>20</v>
      </c>
      <c r="O1420" s="56"/>
    </row>
    <row r="1421" spans="2:15" ht="12.75">
      <c r="B1421" s="154" t="s">
        <v>973</v>
      </c>
      <c r="C1421" s="56"/>
      <c r="D1421" s="154" t="s">
        <v>974</v>
      </c>
      <c r="E1421" s="56"/>
      <c r="F1421" s="56"/>
      <c r="G1421" s="56"/>
      <c r="H1421" s="56"/>
      <c r="I1421" s="56"/>
      <c r="J1421" s="151">
        <v>300000</v>
      </c>
      <c r="K1421" s="56"/>
      <c r="L1421" s="151">
        <v>294368.89</v>
      </c>
      <c r="M1421" s="56"/>
      <c r="N1421" s="152">
        <v>98.12</v>
      </c>
      <c r="O1421" s="56"/>
    </row>
    <row r="1422" spans="2:15" ht="12.75">
      <c r="B1422" s="147" t="s">
        <v>167</v>
      </c>
      <c r="C1422" s="56"/>
      <c r="D1422" s="56"/>
      <c r="E1422" s="56"/>
      <c r="F1422" s="56"/>
      <c r="G1422" s="56"/>
      <c r="H1422" s="56"/>
      <c r="I1422" s="56"/>
      <c r="J1422" s="148">
        <v>300000</v>
      </c>
      <c r="K1422" s="56"/>
      <c r="L1422" s="148">
        <v>294368.89</v>
      </c>
      <c r="M1422" s="56"/>
      <c r="N1422" s="146">
        <v>98.12</v>
      </c>
      <c r="O1422" s="56"/>
    </row>
    <row r="1423" spans="2:15" ht="12.75">
      <c r="B1423" s="147" t="s">
        <v>173</v>
      </c>
      <c r="C1423" s="56"/>
      <c r="D1423" s="56"/>
      <c r="E1423" s="56"/>
      <c r="F1423" s="56"/>
      <c r="G1423" s="56"/>
      <c r="H1423" s="56"/>
      <c r="I1423" s="56"/>
      <c r="J1423" s="148">
        <v>300000</v>
      </c>
      <c r="K1423" s="56"/>
      <c r="L1423" s="148">
        <v>294368.89</v>
      </c>
      <c r="M1423" s="56"/>
      <c r="N1423" s="146">
        <v>98.12</v>
      </c>
      <c r="O1423" s="56"/>
    </row>
    <row r="1424" spans="2:15" ht="12.75">
      <c r="B1424" s="142" t="s">
        <v>1305</v>
      </c>
      <c r="C1424" s="56"/>
      <c r="D1424" s="142" t="s">
        <v>1306</v>
      </c>
      <c r="E1424" s="56"/>
      <c r="F1424" s="56"/>
      <c r="G1424" s="56"/>
      <c r="H1424" s="56"/>
      <c r="I1424" s="56"/>
      <c r="J1424" s="143">
        <v>300000</v>
      </c>
      <c r="K1424" s="56"/>
      <c r="L1424" s="143">
        <v>294368.89</v>
      </c>
      <c r="M1424" s="56"/>
      <c r="N1424" s="145">
        <v>98.12</v>
      </c>
      <c r="O1424" s="56"/>
    </row>
    <row r="1425" spans="2:15" ht="12.75">
      <c r="B1425" s="71" t="s">
        <v>1309</v>
      </c>
      <c r="C1425" s="56"/>
      <c r="D1425" s="71" t="s">
        <v>1310</v>
      </c>
      <c r="E1425" s="56"/>
      <c r="F1425" s="56"/>
      <c r="G1425" s="56"/>
      <c r="H1425" s="56"/>
      <c r="I1425" s="56"/>
      <c r="J1425" s="141" t="s">
        <v>20</v>
      </c>
      <c r="K1425" s="56"/>
      <c r="L1425" s="141">
        <v>294368.89</v>
      </c>
      <c r="M1425" s="56"/>
      <c r="N1425" s="144" t="s">
        <v>20</v>
      </c>
      <c r="O1425" s="56"/>
    </row>
    <row r="1426" spans="2:15" ht="12.75">
      <c r="B1426" s="154" t="s">
        <v>975</v>
      </c>
      <c r="C1426" s="56"/>
      <c r="D1426" s="154" t="s">
        <v>976</v>
      </c>
      <c r="E1426" s="56"/>
      <c r="F1426" s="56"/>
      <c r="G1426" s="56"/>
      <c r="H1426" s="56"/>
      <c r="I1426" s="56"/>
      <c r="J1426" s="151">
        <v>1000000</v>
      </c>
      <c r="K1426" s="56"/>
      <c r="L1426" s="151">
        <v>998685.62</v>
      </c>
      <c r="M1426" s="56"/>
      <c r="N1426" s="152">
        <v>99.87</v>
      </c>
      <c r="O1426" s="56"/>
    </row>
    <row r="1427" spans="2:15" ht="12.75">
      <c r="B1427" s="147" t="s">
        <v>114</v>
      </c>
      <c r="C1427" s="56"/>
      <c r="D1427" s="56"/>
      <c r="E1427" s="56"/>
      <c r="F1427" s="56"/>
      <c r="G1427" s="56"/>
      <c r="H1427" s="56"/>
      <c r="I1427" s="56"/>
      <c r="J1427" s="148">
        <v>600000</v>
      </c>
      <c r="K1427" s="56"/>
      <c r="L1427" s="148">
        <v>598685.62</v>
      </c>
      <c r="M1427" s="56"/>
      <c r="N1427" s="146">
        <v>99.78</v>
      </c>
      <c r="O1427" s="56"/>
    </row>
    <row r="1428" spans="2:15" ht="12.75">
      <c r="B1428" s="147" t="s">
        <v>120</v>
      </c>
      <c r="C1428" s="56"/>
      <c r="D1428" s="56"/>
      <c r="E1428" s="56"/>
      <c r="F1428" s="56"/>
      <c r="G1428" s="56"/>
      <c r="H1428" s="56"/>
      <c r="I1428" s="56"/>
      <c r="J1428" s="148">
        <v>600000</v>
      </c>
      <c r="K1428" s="56"/>
      <c r="L1428" s="148">
        <v>598685.62</v>
      </c>
      <c r="M1428" s="56"/>
      <c r="N1428" s="146">
        <v>99.78</v>
      </c>
      <c r="O1428" s="56"/>
    </row>
    <row r="1429" spans="2:15" ht="12.75">
      <c r="B1429" s="142" t="s">
        <v>1305</v>
      </c>
      <c r="C1429" s="56"/>
      <c r="D1429" s="142" t="s">
        <v>1306</v>
      </c>
      <c r="E1429" s="56"/>
      <c r="F1429" s="56"/>
      <c r="G1429" s="56"/>
      <c r="H1429" s="56"/>
      <c r="I1429" s="56"/>
      <c r="J1429" s="143">
        <v>600000</v>
      </c>
      <c r="K1429" s="56"/>
      <c r="L1429" s="143">
        <v>598685.62</v>
      </c>
      <c r="M1429" s="56"/>
      <c r="N1429" s="145">
        <v>99.78</v>
      </c>
      <c r="O1429" s="56"/>
    </row>
    <row r="1430" spans="2:15" ht="12.75">
      <c r="B1430" s="71" t="s">
        <v>1309</v>
      </c>
      <c r="C1430" s="56"/>
      <c r="D1430" s="71" t="s">
        <v>1310</v>
      </c>
      <c r="E1430" s="56"/>
      <c r="F1430" s="56"/>
      <c r="G1430" s="56"/>
      <c r="H1430" s="56"/>
      <c r="I1430" s="56"/>
      <c r="J1430" s="141" t="s">
        <v>20</v>
      </c>
      <c r="K1430" s="56"/>
      <c r="L1430" s="141">
        <v>598685.62</v>
      </c>
      <c r="M1430" s="56"/>
      <c r="N1430" s="144" t="s">
        <v>20</v>
      </c>
      <c r="O1430" s="56"/>
    </row>
    <row r="1431" spans="2:15" ht="12.75">
      <c r="B1431" s="147" t="s">
        <v>207</v>
      </c>
      <c r="C1431" s="56"/>
      <c r="D1431" s="56"/>
      <c r="E1431" s="56"/>
      <c r="F1431" s="56"/>
      <c r="G1431" s="56"/>
      <c r="H1431" s="56"/>
      <c r="I1431" s="56"/>
      <c r="J1431" s="148">
        <v>400000</v>
      </c>
      <c r="K1431" s="56"/>
      <c r="L1431" s="148">
        <v>400000</v>
      </c>
      <c r="M1431" s="56"/>
      <c r="N1431" s="146">
        <v>100</v>
      </c>
      <c r="O1431" s="56"/>
    </row>
    <row r="1432" spans="2:15" ht="12.75">
      <c r="B1432" s="147" t="s">
        <v>208</v>
      </c>
      <c r="C1432" s="56"/>
      <c r="D1432" s="56"/>
      <c r="E1432" s="56"/>
      <c r="F1432" s="56"/>
      <c r="G1432" s="56"/>
      <c r="H1432" s="56"/>
      <c r="I1432" s="56"/>
      <c r="J1432" s="148">
        <v>400000</v>
      </c>
      <c r="K1432" s="56"/>
      <c r="L1432" s="148">
        <v>400000</v>
      </c>
      <c r="M1432" s="56"/>
      <c r="N1432" s="146">
        <v>100</v>
      </c>
      <c r="O1432" s="56"/>
    </row>
    <row r="1433" spans="2:15" ht="12.75">
      <c r="B1433" s="142" t="s">
        <v>1305</v>
      </c>
      <c r="C1433" s="56"/>
      <c r="D1433" s="142" t="s">
        <v>1306</v>
      </c>
      <c r="E1433" s="56"/>
      <c r="F1433" s="56"/>
      <c r="G1433" s="56"/>
      <c r="H1433" s="56"/>
      <c r="I1433" s="56"/>
      <c r="J1433" s="143">
        <v>400000</v>
      </c>
      <c r="K1433" s="56"/>
      <c r="L1433" s="143">
        <v>400000</v>
      </c>
      <c r="M1433" s="56"/>
      <c r="N1433" s="145">
        <v>100</v>
      </c>
      <c r="O1433" s="56"/>
    </row>
    <row r="1434" spans="2:15" ht="12.75">
      <c r="B1434" s="71" t="s">
        <v>1309</v>
      </c>
      <c r="C1434" s="56"/>
      <c r="D1434" s="71" t="s">
        <v>1310</v>
      </c>
      <c r="E1434" s="56"/>
      <c r="F1434" s="56"/>
      <c r="G1434" s="56"/>
      <c r="H1434" s="56"/>
      <c r="I1434" s="56"/>
      <c r="J1434" s="141" t="s">
        <v>20</v>
      </c>
      <c r="K1434" s="56"/>
      <c r="L1434" s="141">
        <v>400000</v>
      </c>
      <c r="M1434" s="56"/>
      <c r="N1434" s="144" t="s">
        <v>20</v>
      </c>
      <c r="O1434" s="56"/>
    </row>
    <row r="1435" spans="2:15" ht="12.75">
      <c r="B1435" s="154" t="s">
        <v>977</v>
      </c>
      <c r="C1435" s="56"/>
      <c r="D1435" s="154" t="s">
        <v>978</v>
      </c>
      <c r="E1435" s="56"/>
      <c r="F1435" s="56"/>
      <c r="G1435" s="56"/>
      <c r="H1435" s="56"/>
      <c r="I1435" s="56"/>
      <c r="J1435" s="151">
        <v>110000</v>
      </c>
      <c r="K1435" s="56"/>
      <c r="L1435" s="151">
        <v>106281.98</v>
      </c>
      <c r="M1435" s="56"/>
      <c r="N1435" s="152">
        <v>96.62</v>
      </c>
      <c r="O1435" s="56"/>
    </row>
    <row r="1436" spans="2:15" ht="12.75">
      <c r="B1436" s="147" t="s">
        <v>167</v>
      </c>
      <c r="C1436" s="56"/>
      <c r="D1436" s="56"/>
      <c r="E1436" s="56"/>
      <c r="F1436" s="56"/>
      <c r="G1436" s="56"/>
      <c r="H1436" s="56"/>
      <c r="I1436" s="56"/>
      <c r="J1436" s="148">
        <v>110000</v>
      </c>
      <c r="K1436" s="56"/>
      <c r="L1436" s="148">
        <v>106281.98</v>
      </c>
      <c r="M1436" s="56"/>
      <c r="N1436" s="146">
        <v>96.62</v>
      </c>
      <c r="O1436" s="56"/>
    </row>
    <row r="1437" spans="2:15" ht="12.75">
      <c r="B1437" s="147" t="s">
        <v>173</v>
      </c>
      <c r="C1437" s="56"/>
      <c r="D1437" s="56"/>
      <c r="E1437" s="56"/>
      <c r="F1437" s="56"/>
      <c r="G1437" s="56"/>
      <c r="H1437" s="56"/>
      <c r="I1437" s="56"/>
      <c r="J1437" s="148">
        <v>110000</v>
      </c>
      <c r="K1437" s="56"/>
      <c r="L1437" s="148">
        <v>106281.98</v>
      </c>
      <c r="M1437" s="56"/>
      <c r="N1437" s="146">
        <v>96.62</v>
      </c>
      <c r="O1437" s="56"/>
    </row>
    <row r="1438" spans="2:15" ht="12.75">
      <c r="B1438" s="142" t="s">
        <v>1305</v>
      </c>
      <c r="C1438" s="56"/>
      <c r="D1438" s="142" t="s">
        <v>1306</v>
      </c>
      <c r="E1438" s="56"/>
      <c r="F1438" s="56"/>
      <c r="G1438" s="56"/>
      <c r="H1438" s="56"/>
      <c r="I1438" s="56"/>
      <c r="J1438" s="143">
        <v>110000</v>
      </c>
      <c r="K1438" s="56"/>
      <c r="L1438" s="143">
        <v>106281.98</v>
      </c>
      <c r="M1438" s="56"/>
      <c r="N1438" s="145">
        <v>96.62</v>
      </c>
      <c r="O1438" s="56"/>
    </row>
    <row r="1439" spans="2:15" ht="12.75">
      <c r="B1439" s="71" t="s">
        <v>1309</v>
      </c>
      <c r="C1439" s="56"/>
      <c r="D1439" s="71" t="s">
        <v>1310</v>
      </c>
      <c r="E1439" s="56"/>
      <c r="F1439" s="56"/>
      <c r="G1439" s="56"/>
      <c r="H1439" s="56"/>
      <c r="I1439" s="56"/>
      <c r="J1439" s="141" t="s">
        <v>20</v>
      </c>
      <c r="K1439" s="56"/>
      <c r="L1439" s="141">
        <v>106281.98</v>
      </c>
      <c r="M1439" s="56"/>
      <c r="N1439" s="144" t="s">
        <v>20</v>
      </c>
      <c r="O1439" s="56"/>
    </row>
    <row r="1440" spans="2:15" ht="12.75">
      <c r="B1440" s="153" t="s">
        <v>979</v>
      </c>
      <c r="C1440" s="56"/>
      <c r="D1440" s="153" t="s">
        <v>980</v>
      </c>
      <c r="E1440" s="56"/>
      <c r="F1440" s="56"/>
      <c r="G1440" s="56"/>
      <c r="H1440" s="56"/>
      <c r="I1440" s="56"/>
      <c r="J1440" s="149">
        <v>3600000</v>
      </c>
      <c r="K1440" s="56"/>
      <c r="L1440" s="149">
        <v>3528912.29</v>
      </c>
      <c r="M1440" s="56"/>
      <c r="N1440" s="150">
        <v>98.03</v>
      </c>
      <c r="O1440" s="56"/>
    </row>
    <row r="1441" spans="2:15" ht="12.75">
      <c r="B1441" s="154" t="s">
        <v>981</v>
      </c>
      <c r="C1441" s="56"/>
      <c r="D1441" s="154" t="s">
        <v>982</v>
      </c>
      <c r="E1441" s="56"/>
      <c r="F1441" s="56"/>
      <c r="G1441" s="56"/>
      <c r="H1441" s="56"/>
      <c r="I1441" s="56"/>
      <c r="J1441" s="151">
        <v>100000</v>
      </c>
      <c r="K1441" s="56"/>
      <c r="L1441" s="151">
        <v>98893.75</v>
      </c>
      <c r="M1441" s="56"/>
      <c r="N1441" s="152">
        <v>98.89</v>
      </c>
      <c r="O1441" s="56"/>
    </row>
    <row r="1442" spans="2:15" ht="12.75">
      <c r="B1442" s="147" t="s">
        <v>114</v>
      </c>
      <c r="C1442" s="56"/>
      <c r="D1442" s="56"/>
      <c r="E1442" s="56"/>
      <c r="F1442" s="56"/>
      <c r="G1442" s="56"/>
      <c r="H1442" s="56"/>
      <c r="I1442" s="56"/>
      <c r="J1442" s="148">
        <v>100000</v>
      </c>
      <c r="K1442" s="56"/>
      <c r="L1442" s="148">
        <v>98893.75</v>
      </c>
      <c r="M1442" s="56"/>
      <c r="N1442" s="146">
        <v>98.89</v>
      </c>
      <c r="O1442" s="56"/>
    </row>
    <row r="1443" spans="2:15" ht="12.75">
      <c r="B1443" s="147" t="s">
        <v>120</v>
      </c>
      <c r="C1443" s="56"/>
      <c r="D1443" s="56"/>
      <c r="E1443" s="56"/>
      <c r="F1443" s="56"/>
      <c r="G1443" s="56"/>
      <c r="H1443" s="56"/>
      <c r="I1443" s="56"/>
      <c r="J1443" s="148">
        <v>100000</v>
      </c>
      <c r="K1443" s="56"/>
      <c r="L1443" s="148">
        <v>98893.75</v>
      </c>
      <c r="M1443" s="56"/>
      <c r="N1443" s="146">
        <v>98.89</v>
      </c>
      <c r="O1443" s="56"/>
    </row>
    <row r="1444" spans="2:15" ht="12.75">
      <c r="B1444" s="142" t="s">
        <v>1321</v>
      </c>
      <c r="C1444" s="56"/>
      <c r="D1444" s="142" t="s">
        <v>487</v>
      </c>
      <c r="E1444" s="56"/>
      <c r="F1444" s="56"/>
      <c r="G1444" s="56"/>
      <c r="H1444" s="56"/>
      <c r="I1444" s="56"/>
      <c r="J1444" s="143">
        <v>100000</v>
      </c>
      <c r="K1444" s="56"/>
      <c r="L1444" s="143">
        <v>98893.75</v>
      </c>
      <c r="M1444" s="56"/>
      <c r="N1444" s="145">
        <v>98.89</v>
      </c>
      <c r="O1444" s="56"/>
    </row>
    <row r="1445" spans="2:15" ht="12.75">
      <c r="B1445" s="71" t="s">
        <v>496</v>
      </c>
      <c r="C1445" s="56"/>
      <c r="D1445" s="71" t="s">
        <v>487</v>
      </c>
      <c r="E1445" s="56"/>
      <c r="F1445" s="56"/>
      <c r="G1445" s="56"/>
      <c r="H1445" s="56"/>
      <c r="I1445" s="56"/>
      <c r="J1445" s="141" t="s">
        <v>20</v>
      </c>
      <c r="K1445" s="56"/>
      <c r="L1445" s="141">
        <v>98893.75</v>
      </c>
      <c r="M1445" s="56"/>
      <c r="N1445" s="144" t="s">
        <v>20</v>
      </c>
      <c r="O1445" s="56"/>
    </row>
    <row r="1446" spans="2:15" ht="12.75">
      <c r="B1446" s="154" t="s">
        <v>983</v>
      </c>
      <c r="C1446" s="56"/>
      <c r="D1446" s="154" t="s">
        <v>984</v>
      </c>
      <c r="E1446" s="56"/>
      <c r="F1446" s="56"/>
      <c r="G1446" s="56"/>
      <c r="H1446" s="56"/>
      <c r="I1446" s="56"/>
      <c r="J1446" s="151">
        <v>30000</v>
      </c>
      <c r="K1446" s="56"/>
      <c r="L1446" s="151">
        <v>30000</v>
      </c>
      <c r="M1446" s="56"/>
      <c r="N1446" s="152">
        <v>100</v>
      </c>
      <c r="O1446" s="56"/>
    </row>
    <row r="1447" spans="2:15" ht="12.75">
      <c r="B1447" s="147" t="s">
        <v>114</v>
      </c>
      <c r="C1447" s="56"/>
      <c r="D1447" s="56"/>
      <c r="E1447" s="56"/>
      <c r="F1447" s="56"/>
      <c r="G1447" s="56"/>
      <c r="H1447" s="56"/>
      <c r="I1447" s="56"/>
      <c r="J1447" s="148">
        <v>30000</v>
      </c>
      <c r="K1447" s="56"/>
      <c r="L1447" s="148">
        <v>30000</v>
      </c>
      <c r="M1447" s="56"/>
      <c r="N1447" s="146">
        <v>100</v>
      </c>
      <c r="O1447" s="56"/>
    </row>
    <row r="1448" spans="2:15" ht="12.75">
      <c r="B1448" s="147" t="s">
        <v>120</v>
      </c>
      <c r="C1448" s="56"/>
      <c r="D1448" s="56"/>
      <c r="E1448" s="56"/>
      <c r="F1448" s="56"/>
      <c r="G1448" s="56"/>
      <c r="H1448" s="56"/>
      <c r="I1448" s="56"/>
      <c r="J1448" s="148">
        <v>30000</v>
      </c>
      <c r="K1448" s="56"/>
      <c r="L1448" s="148">
        <v>30000</v>
      </c>
      <c r="M1448" s="56"/>
      <c r="N1448" s="146">
        <v>100</v>
      </c>
      <c r="O1448" s="56"/>
    </row>
    <row r="1449" spans="2:15" ht="12.75">
      <c r="B1449" s="142" t="s">
        <v>1305</v>
      </c>
      <c r="C1449" s="56"/>
      <c r="D1449" s="142" t="s">
        <v>1306</v>
      </c>
      <c r="E1449" s="56"/>
      <c r="F1449" s="56"/>
      <c r="G1449" s="56"/>
      <c r="H1449" s="56"/>
      <c r="I1449" s="56"/>
      <c r="J1449" s="143">
        <v>30000</v>
      </c>
      <c r="K1449" s="56"/>
      <c r="L1449" s="143">
        <v>30000</v>
      </c>
      <c r="M1449" s="56"/>
      <c r="N1449" s="145">
        <v>100</v>
      </c>
      <c r="O1449" s="56"/>
    </row>
    <row r="1450" spans="2:15" ht="12.75">
      <c r="B1450" s="71" t="s">
        <v>1309</v>
      </c>
      <c r="C1450" s="56"/>
      <c r="D1450" s="71" t="s">
        <v>1310</v>
      </c>
      <c r="E1450" s="56"/>
      <c r="F1450" s="56"/>
      <c r="G1450" s="56"/>
      <c r="H1450" s="56"/>
      <c r="I1450" s="56"/>
      <c r="J1450" s="141" t="s">
        <v>20</v>
      </c>
      <c r="K1450" s="56"/>
      <c r="L1450" s="141">
        <v>30000</v>
      </c>
      <c r="M1450" s="56"/>
      <c r="N1450" s="144" t="s">
        <v>20</v>
      </c>
      <c r="O1450" s="56"/>
    </row>
    <row r="1451" spans="2:15" ht="12.75">
      <c r="B1451" s="154" t="s">
        <v>985</v>
      </c>
      <c r="C1451" s="56"/>
      <c r="D1451" s="154" t="s">
        <v>986</v>
      </c>
      <c r="E1451" s="56"/>
      <c r="F1451" s="56"/>
      <c r="G1451" s="56"/>
      <c r="H1451" s="56"/>
      <c r="I1451" s="56"/>
      <c r="J1451" s="151">
        <v>90000</v>
      </c>
      <c r="K1451" s="56"/>
      <c r="L1451" s="151">
        <v>88580.01</v>
      </c>
      <c r="M1451" s="56"/>
      <c r="N1451" s="152">
        <v>98.42</v>
      </c>
      <c r="O1451" s="56"/>
    </row>
    <row r="1452" spans="2:15" ht="12.75">
      <c r="B1452" s="147" t="s">
        <v>167</v>
      </c>
      <c r="C1452" s="56"/>
      <c r="D1452" s="56"/>
      <c r="E1452" s="56"/>
      <c r="F1452" s="56"/>
      <c r="G1452" s="56"/>
      <c r="H1452" s="56"/>
      <c r="I1452" s="56"/>
      <c r="J1452" s="148">
        <v>90000</v>
      </c>
      <c r="K1452" s="56"/>
      <c r="L1452" s="148">
        <v>88580.01</v>
      </c>
      <c r="M1452" s="56"/>
      <c r="N1452" s="146">
        <v>98.42</v>
      </c>
      <c r="O1452" s="56"/>
    </row>
    <row r="1453" spans="2:15" ht="12.75">
      <c r="B1453" s="147" t="s">
        <v>173</v>
      </c>
      <c r="C1453" s="56"/>
      <c r="D1453" s="56"/>
      <c r="E1453" s="56"/>
      <c r="F1453" s="56"/>
      <c r="G1453" s="56"/>
      <c r="H1453" s="56"/>
      <c r="I1453" s="56"/>
      <c r="J1453" s="148">
        <v>90000</v>
      </c>
      <c r="K1453" s="56"/>
      <c r="L1453" s="148">
        <v>88580.01</v>
      </c>
      <c r="M1453" s="56"/>
      <c r="N1453" s="146">
        <v>98.42</v>
      </c>
      <c r="O1453" s="56"/>
    </row>
    <row r="1454" spans="2:15" ht="12.75">
      <c r="B1454" s="142" t="s">
        <v>1305</v>
      </c>
      <c r="C1454" s="56"/>
      <c r="D1454" s="142" t="s">
        <v>1306</v>
      </c>
      <c r="E1454" s="56"/>
      <c r="F1454" s="56"/>
      <c r="G1454" s="56"/>
      <c r="H1454" s="56"/>
      <c r="I1454" s="56"/>
      <c r="J1454" s="143">
        <v>90000</v>
      </c>
      <c r="K1454" s="56"/>
      <c r="L1454" s="143">
        <v>88580.01</v>
      </c>
      <c r="M1454" s="56"/>
      <c r="N1454" s="145">
        <v>98.42</v>
      </c>
      <c r="O1454" s="56"/>
    </row>
    <row r="1455" spans="2:15" ht="12.75">
      <c r="B1455" s="71" t="s">
        <v>660</v>
      </c>
      <c r="C1455" s="56"/>
      <c r="D1455" s="71" t="s">
        <v>661</v>
      </c>
      <c r="E1455" s="56"/>
      <c r="F1455" s="56"/>
      <c r="G1455" s="56"/>
      <c r="H1455" s="56"/>
      <c r="I1455" s="56"/>
      <c r="J1455" s="141" t="s">
        <v>20</v>
      </c>
      <c r="K1455" s="56"/>
      <c r="L1455" s="141">
        <v>88580.01</v>
      </c>
      <c r="M1455" s="56"/>
      <c r="N1455" s="144" t="s">
        <v>20</v>
      </c>
      <c r="O1455" s="56"/>
    </row>
    <row r="1456" spans="2:15" ht="12.75">
      <c r="B1456" s="154" t="s">
        <v>987</v>
      </c>
      <c r="C1456" s="56"/>
      <c r="D1456" s="154" t="s">
        <v>988</v>
      </c>
      <c r="E1456" s="56"/>
      <c r="F1456" s="56"/>
      <c r="G1456" s="56"/>
      <c r="H1456" s="56"/>
      <c r="I1456" s="56"/>
      <c r="J1456" s="151">
        <v>150000</v>
      </c>
      <c r="K1456" s="56"/>
      <c r="L1456" s="151">
        <v>134783.13</v>
      </c>
      <c r="M1456" s="56"/>
      <c r="N1456" s="152">
        <v>89.86</v>
      </c>
      <c r="O1456" s="56"/>
    </row>
    <row r="1457" spans="2:15" ht="12.75">
      <c r="B1457" s="147" t="s">
        <v>114</v>
      </c>
      <c r="C1457" s="56"/>
      <c r="D1457" s="56"/>
      <c r="E1457" s="56"/>
      <c r="F1457" s="56"/>
      <c r="G1457" s="56"/>
      <c r="H1457" s="56"/>
      <c r="I1457" s="56"/>
      <c r="J1457" s="148">
        <v>150000</v>
      </c>
      <c r="K1457" s="56"/>
      <c r="L1457" s="148">
        <v>134783.13</v>
      </c>
      <c r="M1457" s="56"/>
      <c r="N1457" s="146">
        <v>89.86</v>
      </c>
      <c r="O1457" s="56"/>
    </row>
    <row r="1458" spans="2:15" ht="12.75">
      <c r="B1458" s="147" t="s">
        <v>120</v>
      </c>
      <c r="C1458" s="56"/>
      <c r="D1458" s="56"/>
      <c r="E1458" s="56"/>
      <c r="F1458" s="56"/>
      <c r="G1458" s="56"/>
      <c r="H1458" s="56"/>
      <c r="I1458" s="56"/>
      <c r="J1458" s="148">
        <v>150000</v>
      </c>
      <c r="K1458" s="56"/>
      <c r="L1458" s="148">
        <v>134783.13</v>
      </c>
      <c r="M1458" s="56"/>
      <c r="N1458" s="146">
        <v>89.86</v>
      </c>
      <c r="O1458" s="56"/>
    </row>
    <row r="1459" spans="2:15" ht="12.75">
      <c r="B1459" s="142" t="s">
        <v>1305</v>
      </c>
      <c r="C1459" s="56"/>
      <c r="D1459" s="142" t="s">
        <v>1306</v>
      </c>
      <c r="E1459" s="56"/>
      <c r="F1459" s="56"/>
      <c r="G1459" s="56"/>
      <c r="H1459" s="56"/>
      <c r="I1459" s="56"/>
      <c r="J1459" s="143">
        <v>150000</v>
      </c>
      <c r="K1459" s="56"/>
      <c r="L1459" s="143">
        <v>134783.13</v>
      </c>
      <c r="M1459" s="56"/>
      <c r="N1459" s="145">
        <v>89.86</v>
      </c>
      <c r="O1459" s="56"/>
    </row>
    <row r="1460" spans="2:15" ht="12.75">
      <c r="B1460" s="71" t="s">
        <v>660</v>
      </c>
      <c r="C1460" s="56"/>
      <c r="D1460" s="71" t="s">
        <v>661</v>
      </c>
      <c r="E1460" s="56"/>
      <c r="F1460" s="56"/>
      <c r="G1460" s="56"/>
      <c r="H1460" s="56"/>
      <c r="I1460" s="56"/>
      <c r="J1460" s="141" t="s">
        <v>20</v>
      </c>
      <c r="K1460" s="56"/>
      <c r="L1460" s="141">
        <v>134783.13</v>
      </c>
      <c r="M1460" s="56"/>
      <c r="N1460" s="144" t="s">
        <v>20</v>
      </c>
      <c r="O1460" s="56"/>
    </row>
    <row r="1461" spans="2:15" ht="12.75">
      <c r="B1461" s="154" t="s">
        <v>989</v>
      </c>
      <c r="C1461" s="56"/>
      <c r="D1461" s="154" t="s">
        <v>990</v>
      </c>
      <c r="E1461" s="56"/>
      <c r="F1461" s="56"/>
      <c r="G1461" s="56"/>
      <c r="H1461" s="56"/>
      <c r="I1461" s="56"/>
      <c r="J1461" s="151">
        <v>1590000</v>
      </c>
      <c r="K1461" s="56"/>
      <c r="L1461" s="151">
        <v>1563305.26</v>
      </c>
      <c r="M1461" s="56"/>
      <c r="N1461" s="152">
        <v>98.32</v>
      </c>
      <c r="O1461" s="56"/>
    </row>
    <row r="1462" spans="2:15" ht="12.75">
      <c r="B1462" s="147" t="s">
        <v>114</v>
      </c>
      <c r="C1462" s="56"/>
      <c r="D1462" s="56"/>
      <c r="E1462" s="56"/>
      <c r="F1462" s="56"/>
      <c r="G1462" s="56"/>
      <c r="H1462" s="56"/>
      <c r="I1462" s="56"/>
      <c r="J1462" s="148">
        <v>1470000</v>
      </c>
      <c r="K1462" s="56"/>
      <c r="L1462" s="148">
        <v>1443305.26</v>
      </c>
      <c r="M1462" s="56"/>
      <c r="N1462" s="146">
        <v>98.18</v>
      </c>
      <c r="O1462" s="56"/>
    </row>
    <row r="1463" spans="2:15" ht="12.75">
      <c r="B1463" s="147" t="s">
        <v>120</v>
      </c>
      <c r="C1463" s="56"/>
      <c r="D1463" s="56"/>
      <c r="E1463" s="56"/>
      <c r="F1463" s="56"/>
      <c r="G1463" s="56"/>
      <c r="H1463" s="56"/>
      <c r="I1463" s="56"/>
      <c r="J1463" s="148">
        <v>1470000</v>
      </c>
      <c r="K1463" s="56"/>
      <c r="L1463" s="148">
        <v>1443305.26</v>
      </c>
      <c r="M1463" s="56"/>
      <c r="N1463" s="146">
        <v>98.18</v>
      </c>
      <c r="O1463" s="56"/>
    </row>
    <row r="1464" spans="2:15" ht="12.75">
      <c r="B1464" s="142" t="s">
        <v>1305</v>
      </c>
      <c r="C1464" s="56"/>
      <c r="D1464" s="142" t="s">
        <v>1306</v>
      </c>
      <c r="E1464" s="56"/>
      <c r="F1464" s="56"/>
      <c r="G1464" s="56"/>
      <c r="H1464" s="56"/>
      <c r="I1464" s="56"/>
      <c r="J1464" s="143">
        <v>1470000</v>
      </c>
      <c r="K1464" s="56"/>
      <c r="L1464" s="143">
        <v>1443305.26</v>
      </c>
      <c r="M1464" s="56"/>
      <c r="N1464" s="145">
        <v>98.18</v>
      </c>
      <c r="O1464" s="56"/>
    </row>
    <row r="1465" spans="2:15" ht="12.75">
      <c r="B1465" s="71" t="s">
        <v>1309</v>
      </c>
      <c r="C1465" s="56"/>
      <c r="D1465" s="71" t="s">
        <v>1310</v>
      </c>
      <c r="E1465" s="56"/>
      <c r="F1465" s="56"/>
      <c r="G1465" s="56"/>
      <c r="H1465" s="56"/>
      <c r="I1465" s="56"/>
      <c r="J1465" s="141" t="s">
        <v>20</v>
      </c>
      <c r="K1465" s="56"/>
      <c r="L1465" s="141">
        <v>1392314.17</v>
      </c>
      <c r="M1465" s="56"/>
      <c r="N1465" s="144" t="s">
        <v>20</v>
      </c>
      <c r="O1465" s="56"/>
    </row>
    <row r="1466" spans="2:15" ht="12.75">
      <c r="B1466" s="71" t="s">
        <v>660</v>
      </c>
      <c r="C1466" s="56"/>
      <c r="D1466" s="71" t="s">
        <v>661</v>
      </c>
      <c r="E1466" s="56"/>
      <c r="F1466" s="56"/>
      <c r="G1466" s="56"/>
      <c r="H1466" s="56"/>
      <c r="I1466" s="56"/>
      <c r="J1466" s="141" t="s">
        <v>20</v>
      </c>
      <c r="K1466" s="56"/>
      <c r="L1466" s="141">
        <v>50991.09</v>
      </c>
      <c r="M1466" s="56"/>
      <c r="N1466" s="144" t="s">
        <v>20</v>
      </c>
      <c r="O1466" s="56"/>
    </row>
    <row r="1467" spans="2:15" ht="12.75">
      <c r="B1467" s="147" t="s">
        <v>175</v>
      </c>
      <c r="C1467" s="56"/>
      <c r="D1467" s="56"/>
      <c r="E1467" s="56"/>
      <c r="F1467" s="56"/>
      <c r="G1467" s="56"/>
      <c r="H1467" s="56"/>
      <c r="I1467" s="56"/>
      <c r="J1467" s="148">
        <v>120000</v>
      </c>
      <c r="K1467" s="56"/>
      <c r="L1467" s="148">
        <v>120000</v>
      </c>
      <c r="M1467" s="56"/>
      <c r="N1467" s="146">
        <v>100</v>
      </c>
      <c r="O1467" s="56"/>
    </row>
    <row r="1468" spans="2:15" ht="12.75">
      <c r="B1468" s="147" t="s">
        <v>191</v>
      </c>
      <c r="C1468" s="56"/>
      <c r="D1468" s="56"/>
      <c r="E1468" s="56"/>
      <c r="F1468" s="56"/>
      <c r="G1468" s="56"/>
      <c r="H1468" s="56"/>
      <c r="I1468" s="56"/>
      <c r="J1468" s="148">
        <v>120000</v>
      </c>
      <c r="K1468" s="56"/>
      <c r="L1468" s="148">
        <v>120000</v>
      </c>
      <c r="M1468" s="56"/>
      <c r="N1468" s="146">
        <v>100</v>
      </c>
      <c r="O1468" s="56"/>
    </row>
    <row r="1469" spans="2:15" ht="12.75">
      <c r="B1469" s="142" t="s">
        <v>1305</v>
      </c>
      <c r="C1469" s="56"/>
      <c r="D1469" s="142" t="s">
        <v>1306</v>
      </c>
      <c r="E1469" s="56"/>
      <c r="F1469" s="56"/>
      <c r="G1469" s="56"/>
      <c r="H1469" s="56"/>
      <c r="I1469" s="56"/>
      <c r="J1469" s="143">
        <v>120000</v>
      </c>
      <c r="K1469" s="56"/>
      <c r="L1469" s="143">
        <v>120000</v>
      </c>
      <c r="M1469" s="56"/>
      <c r="N1469" s="145">
        <v>100</v>
      </c>
      <c r="O1469" s="56"/>
    </row>
    <row r="1470" spans="2:15" ht="12.75">
      <c r="B1470" s="71" t="s">
        <v>1309</v>
      </c>
      <c r="C1470" s="56"/>
      <c r="D1470" s="71" t="s">
        <v>1310</v>
      </c>
      <c r="E1470" s="56"/>
      <c r="F1470" s="56"/>
      <c r="G1470" s="56"/>
      <c r="H1470" s="56"/>
      <c r="I1470" s="56"/>
      <c r="J1470" s="141" t="s">
        <v>20</v>
      </c>
      <c r="K1470" s="56"/>
      <c r="L1470" s="141">
        <v>120000</v>
      </c>
      <c r="M1470" s="56"/>
      <c r="N1470" s="144" t="s">
        <v>20</v>
      </c>
      <c r="O1470" s="56"/>
    </row>
    <row r="1471" spans="2:15" ht="12.75">
      <c r="B1471" s="154" t="s">
        <v>991</v>
      </c>
      <c r="C1471" s="56"/>
      <c r="D1471" s="154" t="s">
        <v>992</v>
      </c>
      <c r="E1471" s="56"/>
      <c r="F1471" s="56"/>
      <c r="G1471" s="56"/>
      <c r="H1471" s="56"/>
      <c r="I1471" s="56"/>
      <c r="J1471" s="151">
        <v>90000</v>
      </c>
      <c r="K1471" s="56"/>
      <c r="L1471" s="151">
        <v>89729.2</v>
      </c>
      <c r="M1471" s="56"/>
      <c r="N1471" s="152">
        <v>99.7</v>
      </c>
      <c r="O1471" s="56"/>
    </row>
    <row r="1472" spans="2:15" ht="12.75">
      <c r="B1472" s="147" t="s">
        <v>114</v>
      </c>
      <c r="C1472" s="56"/>
      <c r="D1472" s="56"/>
      <c r="E1472" s="56"/>
      <c r="F1472" s="56"/>
      <c r="G1472" s="56"/>
      <c r="H1472" s="56"/>
      <c r="I1472" s="56"/>
      <c r="J1472" s="148">
        <v>90000</v>
      </c>
      <c r="K1472" s="56"/>
      <c r="L1472" s="148">
        <v>89729.2</v>
      </c>
      <c r="M1472" s="56"/>
      <c r="N1472" s="146">
        <v>99.7</v>
      </c>
      <c r="O1472" s="56"/>
    </row>
    <row r="1473" spans="2:15" ht="12.75">
      <c r="B1473" s="147" t="s">
        <v>120</v>
      </c>
      <c r="C1473" s="56"/>
      <c r="D1473" s="56"/>
      <c r="E1473" s="56"/>
      <c r="F1473" s="56"/>
      <c r="G1473" s="56"/>
      <c r="H1473" s="56"/>
      <c r="I1473" s="56"/>
      <c r="J1473" s="148">
        <v>90000</v>
      </c>
      <c r="K1473" s="56"/>
      <c r="L1473" s="148">
        <v>89729.2</v>
      </c>
      <c r="M1473" s="56"/>
      <c r="N1473" s="146">
        <v>99.7</v>
      </c>
      <c r="O1473" s="56"/>
    </row>
    <row r="1474" spans="2:15" ht="12.75">
      <c r="B1474" s="142" t="s">
        <v>1305</v>
      </c>
      <c r="C1474" s="56"/>
      <c r="D1474" s="142" t="s">
        <v>1306</v>
      </c>
      <c r="E1474" s="56"/>
      <c r="F1474" s="56"/>
      <c r="G1474" s="56"/>
      <c r="H1474" s="56"/>
      <c r="I1474" s="56"/>
      <c r="J1474" s="143">
        <v>90000</v>
      </c>
      <c r="K1474" s="56"/>
      <c r="L1474" s="143">
        <v>89729.2</v>
      </c>
      <c r="M1474" s="56"/>
      <c r="N1474" s="145">
        <v>99.7</v>
      </c>
      <c r="O1474" s="56"/>
    </row>
    <row r="1475" spans="2:15" ht="12.75">
      <c r="B1475" s="71" t="s">
        <v>660</v>
      </c>
      <c r="C1475" s="56"/>
      <c r="D1475" s="71" t="s">
        <v>661</v>
      </c>
      <c r="E1475" s="56"/>
      <c r="F1475" s="56"/>
      <c r="G1475" s="56"/>
      <c r="H1475" s="56"/>
      <c r="I1475" s="56"/>
      <c r="J1475" s="141" t="s">
        <v>20</v>
      </c>
      <c r="K1475" s="56"/>
      <c r="L1475" s="141">
        <v>89729.2</v>
      </c>
      <c r="M1475" s="56"/>
      <c r="N1475" s="144" t="s">
        <v>20</v>
      </c>
      <c r="O1475" s="56"/>
    </row>
    <row r="1476" spans="2:15" ht="12.75">
      <c r="B1476" s="154" t="s">
        <v>993</v>
      </c>
      <c r="C1476" s="56"/>
      <c r="D1476" s="154" t="s">
        <v>994</v>
      </c>
      <c r="E1476" s="56"/>
      <c r="F1476" s="56"/>
      <c r="G1476" s="56"/>
      <c r="H1476" s="56"/>
      <c r="I1476" s="56"/>
      <c r="J1476" s="151">
        <v>470000</v>
      </c>
      <c r="K1476" s="56"/>
      <c r="L1476" s="151">
        <v>461991</v>
      </c>
      <c r="M1476" s="56"/>
      <c r="N1476" s="152">
        <v>98.3</v>
      </c>
      <c r="O1476" s="56"/>
    </row>
    <row r="1477" spans="2:15" ht="12.75">
      <c r="B1477" s="147" t="s">
        <v>114</v>
      </c>
      <c r="C1477" s="56"/>
      <c r="D1477" s="56"/>
      <c r="E1477" s="56"/>
      <c r="F1477" s="56"/>
      <c r="G1477" s="56"/>
      <c r="H1477" s="56"/>
      <c r="I1477" s="56"/>
      <c r="J1477" s="148">
        <v>470000</v>
      </c>
      <c r="K1477" s="56"/>
      <c r="L1477" s="148">
        <v>461991</v>
      </c>
      <c r="M1477" s="56"/>
      <c r="N1477" s="146">
        <v>98.3</v>
      </c>
      <c r="O1477" s="56"/>
    </row>
    <row r="1478" spans="2:15" ht="12.75">
      <c r="B1478" s="147" t="s">
        <v>120</v>
      </c>
      <c r="C1478" s="56"/>
      <c r="D1478" s="56"/>
      <c r="E1478" s="56"/>
      <c r="F1478" s="56"/>
      <c r="G1478" s="56"/>
      <c r="H1478" s="56"/>
      <c r="I1478" s="56"/>
      <c r="J1478" s="148">
        <v>470000</v>
      </c>
      <c r="K1478" s="56"/>
      <c r="L1478" s="148">
        <v>461991</v>
      </c>
      <c r="M1478" s="56"/>
      <c r="N1478" s="146">
        <v>98.3</v>
      </c>
      <c r="O1478" s="56"/>
    </row>
    <row r="1479" spans="2:15" ht="12.75">
      <c r="B1479" s="142" t="s">
        <v>1305</v>
      </c>
      <c r="C1479" s="56"/>
      <c r="D1479" s="142" t="s">
        <v>1306</v>
      </c>
      <c r="E1479" s="56"/>
      <c r="F1479" s="56"/>
      <c r="G1479" s="56"/>
      <c r="H1479" s="56"/>
      <c r="I1479" s="56"/>
      <c r="J1479" s="143">
        <v>470000</v>
      </c>
      <c r="K1479" s="56"/>
      <c r="L1479" s="143">
        <v>461991</v>
      </c>
      <c r="M1479" s="56"/>
      <c r="N1479" s="145">
        <v>98.3</v>
      </c>
      <c r="O1479" s="56"/>
    </row>
    <row r="1480" spans="2:15" ht="12.75">
      <c r="B1480" s="71" t="s">
        <v>662</v>
      </c>
      <c r="C1480" s="56"/>
      <c r="D1480" s="71" t="s">
        <v>663</v>
      </c>
      <c r="E1480" s="56"/>
      <c r="F1480" s="56"/>
      <c r="G1480" s="56"/>
      <c r="H1480" s="56"/>
      <c r="I1480" s="56"/>
      <c r="J1480" s="141" t="s">
        <v>20</v>
      </c>
      <c r="K1480" s="56"/>
      <c r="L1480" s="141">
        <v>461991</v>
      </c>
      <c r="M1480" s="56"/>
      <c r="N1480" s="144" t="s">
        <v>20</v>
      </c>
      <c r="O1480" s="56"/>
    </row>
    <row r="1481" spans="2:15" ht="12.75">
      <c r="B1481" s="154" t="s">
        <v>995</v>
      </c>
      <c r="C1481" s="56"/>
      <c r="D1481" s="154" t="s">
        <v>996</v>
      </c>
      <c r="E1481" s="56"/>
      <c r="F1481" s="56"/>
      <c r="G1481" s="56"/>
      <c r="H1481" s="56"/>
      <c r="I1481" s="56"/>
      <c r="J1481" s="151">
        <v>20000</v>
      </c>
      <c r="K1481" s="56"/>
      <c r="L1481" s="151">
        <v>1629.94</v>
      </c>
      <c r="M1481" s="56"/>
      <c r="N1481" s="152">
        <v>8.15</v>
      </c>
      <c r="O1481" s="56"/>
    </row>
    <row r="1482" spans="2:15" ht="12.75">
      <c r="B1482" s="147" t="s">
        <v>114</v>
      </c>
      <c r="C1482" s="56"/>
      <c r="D1482" s="56"/>
      <c r="E1482" s="56"/>
      <c r="F1482" s="56"/>
      <c r="G1482" s="56"/>
      <c r="H1482" s="56"/>
      <c r="I1482" s="56"/>
      <c r="J1482" s="148">
        <v>20000</v>
      </c>
      <c r="K1482" s="56"/>
      <c r="L1482" s="148">
        <v>1629.94</v>
      </c>
      <c r="M1482" s="56"/>
      <c r="N1482" s="146">
        <v>8.15</v>
      </c>
      <c r="O1482" s="56"/>
    </row>
    <row r="1483" spans="2:15" ht="12.75">
      <c r="B1483" s="147" t="s">
        <v>120</v>
      </c>
      <c r="C1483" s="56"/>
      <c r="D1483" s="56"/>
      <c r="E1483" s="56"/>
      <c r="F1483" s="56"/>
      <c r="G1483" s="56"/>
      <c r="H1483" s="56"/>
      <c r="I1483" s="56"/>
      <c r="J1483" s="148">
        <v>20000</v>
      </c>
      <c r="K1483" s="56"/>
      <c r="L1483" s="148">
        <v>1629.94</v>
      </c>
      <c r="M1483" s="56"/>
      <c r="N1483" s="146">
        <v>8.15</v>
      </c>
      <c r="O1483" s="56"/>
    </row>
    <row r="1484" spans="2:15" ht="12.75">
      <c r="B1484" s="142" t="s">
        <v>1305</v>
      </c>
      <c r="C1484" s="56"/>
      <c r="D1484" s="142" t="s">
        <v>1306</v>
      </c>
      <c r="E1484" s="56"/>
      <c r="F1484" s="56"/>
      <c r="G1484" s="56"/>
      <c r="H1484" s="56"/>
      <c r="I1484" s="56"/>
      <c r="J1484" s="143">
        <v>20000</v>
      </c>
      <c r="K1484" s="56"/>
      <c r="L1484" s="143">
        <v>1629.94</v>
      </c>
      <c r="M1484" s="56"/>
      <c r="N1484" s="145">
        <v>8.15</v>
      </c>
      <c r="O1484" s="56"/>
    </row>
    <row r="1485" spans="2:15" ht="12.75">
      <c r="B1485" s="71" t="s">
        <v>1311</v>
      </c>
      <c r="C1485" s="56"/>
      <c r="D1485" s="71" t="s">
        <v>1312</v>
      </c>
      <c r="E1485" s="56"/>
      <c r="F1485" s="56"/>
      <c r="G1485" s="56"/>
      <c r="H1485" s="56"/>
      <c r="I1485" s="56"/>
      <c r="J1485" s="141" t="s">
        <v>20</v>
      </c>
      <c r="K1485" s="56"/>
      <c r="L1485" s="141">
        <v>1629.94</v>
      </c>
      <c r="M1485" s="56"/>
      <c r="N1485" s="144" t="s">
        <v>20</v>
      </c>
      <c r="O1485" s="56"/>
    </row>
    <row r="1486" spans="2:15" ht="12.75">
      <c r="B1486" s="154" t="s">
        <v>997</v>
      </c>
      <c r="C1486" s="56"/>
      <c r="D1486" s="154" t="s">
        <v>998</v>
      </c>
      <c r="E1486" s="56"/>
      <c r="F1486" s="56"/>
      <c r="G1486" s="56"/>
      <c r="H1486" s="56"/>
      <c r="I1486" s="56"/>
      <c r="J1486" s="151">
        <v>1060000</v>
      </c>
      <c r="K1486" s="56"/>
      <c r="L1486" s="151">
        <v>1060000</v>
      </c>
      <c r="M1486" s="56"/>
      <c r="N1486" s="152">
        <v>100</v>
      </c>
      <c r="O1486" s="56"/>
    </row>
    <row r="1487" spans="2:15" ht="12.75">
      <c r="B1487" s="147" t="s">
        <v>114</v>
      </c>
      <c r="C1487" s="56"/>
      <c r="D1487" s="56"/>
      <c r="E1487" s="56"/>
      <c r="F1487" s="56"/>
      <c r="G1487" s="56"/>
      <c r="H1487" s="56"/>
      <c r="I1487" s="56"/>
      <c r="J1487" s="148">
        <v>1060000</v>
      </c>
      <c r="K1487" s="56"/>
      <c r="L1487" s="148">
        <v>1060000</v>
      </c>
      <c r="M1487" s="56"/>
      <c r="N1487" s="146">
        <v>100</v>
      </c>
      <c r="O1487" s="56"/>
    </row>
    <row r="1488" spans="2:15" ht="12.75">
      <c r="B1488" s="147" t="s">
        <v>120</v>
      </c>
      <c r="C1488" s="56"/>
      <c r="D1488" s="56"/>
      <c r="E1488" s="56"/>
      <c r="F1488" s="56"/>
      <c r="G1488" s="56"/>
      <c r="H1488" s="56"/>
      <c r="I1488" s="56"/>
      <c r="J1488" s="148">
        <v>1060000</v>
      </c>
      <c r="K1488" s="56"/>
      <c r="L1488" s="148">
        <v>1060000</v>
      </c>
      <c r="M1488" s="56"/>
      <c r="N1488" s="146">
        <v>100</v>
      </c>
      <c r="O1488" s="56"/>
    </row>
    <row r="1489" spans="2:15" ht="12.75">
      <c r="B1489" s="142" t="s">
        <v>513</v>
      </c>
      <c r="C1489" s="56"/>
      <c r="D1489" s="142" t="s">
        <v>514</v>
      </c>
      <c r="E1489" s="56"/>
      <c r="F1489" s="56"/>
      <c r="G1489" s="56"/>
      <c r="H1489" s="56"/>
      <c r="I1489" s="56"/>
      <c r="J1489" s="143">
        <v>1060000</v>
      </c>
      <c r="K1489" s="56"/>
      <c r="L1489" s="143">
        <v>1060000</v>
      </c>
      <c r="M1489" s="56"/>
      <c r="N1489" s="145">
        <v>100</v>
      </c>
      <c r="O1489" s="56"/>
    </row>
    <row r="1490" spans="2:15" ht="12.75">
      <c r="B1490" s="71" t="s">
        <v>515</v>
      </c>
      <c r="C1490" s="56"/>
      <c r="D1490" s="71" t="s">
        <v>516</v>
      </c>
      <c r="E1490" s="56"/>
      <c r="F1490" s="56"/>
      <c r="G1490" s="56"/>
      <c r="H1490" s="56"/>
      <c r="I1490" s="56"/>
      <c r="J1490" s="141" t="s">
        <v>20</v>
      </c>
      <c r="K1490" s="56"/>
      <c r="L1490" s="141">
        <v>1060000</v>
      </c>
      <c r="M1490" s="56"/>
      <c r="N1490" s="144" t="s">
        <v>20</v>
      </c>
      <c r="O1490" s="56"/>
    </row>
    <row r="1491" spans="2:15" ht="12.75">
      <c r="B1491" s="153" t="s">
        <v>999</v>
      </c>
      <c r="C1491" s="56"/>
      <c r="D1491" s="153" t="s">
        <v>1000</v>
      </c>
      <c r="E1491" s="56"/>
      <c r="F1491" s="56"/>
      <c r="G1491" s="56"/>
      <c r="H1491" s="56"/>
      <c r="I1491" s="56"/>
      <c r="J1491" s="149">
        <v>400000</v>
      </c>
      <c r="K1491" s="56"/>
      <c r="L1491" s="149">
        <v>386312.5</v>
      </c>
      <c r="M1491" s="56"/>
      <c r="N1491" s="150">
        <v>96.58</v>
      </c>
      <c r="O1491" s="56"/>
    </row>
    <row r="1492" spans="2:15" ht="12.75">
      <c r="B1492" s="154" t="s">
        <v>1001</v>
      </c>
      <c r="C1492" s="56"/>
      <c r="D1492" s="154" t="s">
        <v>1002</v>
      </c>
      <c r="E1492" s="56"/>
      <c r="F1492" s="56"/>
      <c r="G1492" s="56"/>
      <c r="H1492" s="56"/>
      <c r="I1492" s="56"/>
      <c r="J1492" s="151">
        <v>400000</v>
      </c>
      <c r="K1492" s="56"/>
      <c r="L1492" s="151">
        <v>386312.5</v>
      </c>
      <c r="M1492" s="56"/>
      <c r="N1492" s="152">
        <v>96.58</v>
      </c>
      <c r="O1492" s="56"/>
    </row>
    <row r="1493" spans="2:15" ht="12.75">
      <c r="B1493" s="147" t="s">
        <v>114</v>
      </c>
      <c r="C1493" s="56"/>
      <c r="D1493" s="56"/>
      <c r="E1493" s="56"/>
      <c r="F1493" s="56"/>
      <c r="G1493" s="56"/>
      <c r="H1493" s="56"/>
      <c r="I1493" s="56"/>
      <c r="J1493" s="148">
        <v>400000</v>
      </c>
      <c r="K1493" s="56"/>
      <c r="L1493" s="148">
        <v>386312.5</v>
      </c>
      <c r="M1493" s="56"/>
      <c r="N1493" s="146">
        <v>96.58</v>
      </c>
      <c r="O1493" s="56"/>
    </row>
    <row r="1494" spans="2:15" ht="12.75">
      <c r="B1494" s="147" t="s">
        <v>120</v>
      </c>
      <c r="C1494" s="56"/>
      <c r="D1494" s="56"/>
      <c r="E1494" s="56"/>
      <c r="F1494" s="56"/>
      <c r="G1494" s="56"/>
      <c r="H1494" s="56"/>
      <c r="I1494" s="56"/>
      <c r="J1494" s="148">
        <v>400000</v>
      </c>
      <c r="K1494" s="56"/>
      <c r="L1494" s="148">
        <v>386312.5</v>
      </c>
      <c r="M1494" s="56"/>
      <c r="N1494" s="146">
        <v>96.58</v>
      </c>
      <c r="O1494" s="56"/>
    </row>
    <row r="1495" spans="2:15" ht="12.75">
      <c r="B1495" s="142" t="s">
        <v>698</v>
      </c>
      <c r="C1495" s="56"/>
      <c r="D1495" s="142" t="s">
        <v>699</v>
      </c>
      <c r="E1495" s="56"/>
      <c r="F1495" s="56"/>
      <c r="G1495" s="56"/>
      <c r="H1495" s="56"/>
      <c r="I1495" s="56"/>
      <c r="J1495" s="143">
        <v>400000</v>
      </c>
      <c r="K1495" s="56"/>
      <c r="L1495" s="143">
        <v>386312.5</v>
      </c>
      <c r="M1495" s="56"/>
      <c r="N1495" s="145">
        <v>96.58</v>
      </c>
      <c r="O1495" s="56"/>
    </row>
    <row r="1496" spans="2:15" ht="12.75">
      <c r="B1496" s="71" t="s">
        <v>700</v>
      </c>
      <c r="C1496" s="56"/>
      <c r="D1496" s="71" t="s">
        <v>701</v>
      </c>
      <c r="E1496" s="56"/>
      <c r="F1496" s="56"/>
      <c r="G1496" s="56"/>
      <c r="H1496" s="56"/>
      <c r="I1496" s="56"/>
      <c r="J1496" s="141" t="s">
        <v>20</v>
      </c>
      <c r="K1496" s="56"/>
      <c r="L1496" s="141">
        <v>386312.5</v>
      </c>
      <c r="M1496" s="56"/>
      <c r="N1496" s="144" t="s">
        <v>20</v>
      </c>
      <c r="O1496" s="56"/>
    </row>
    <row r="1497" spans="2:15" ht="12.75">
      <c r="B1497" s="153" t="s">
        <v>1003</v>
      </c>
      <c r="C1497" s="56"/>
      <c r="D1497" s="153" t="s">
        <v>1004</v>
      </c>
      <c r="E1497" s="56"/>
      <c r="F1497" s="56"/>
      <c r="G1497" s="56"/>
      <c r="H1497" s="56"/>
      <c r="I1497" s="56"/>
      <c r="J1497" s="149">
        <v>2442000</v>
      </c>
      <c r="K1497" s="56"/>
      <c r="L1497" s="149">
        <v>2432024.24</v>
      </c>
      <c r="M1497" s="56"/>
      <c r="N1497" s="150">
        <v>99.59</v>
      </c>
      <c r="O1497" s="56"/>
    </row>
    <row r="1498" spans="2:15" ht="12.75">
      <c r="B1498" s="154" t="s">
        <v>1005</v>
      </c>
      <c r="C1498" s="56"/>
      <c r="D1498" s="154" t="s">
        <v>1006</v>
      </c>
      <c r="E1498" s="56"/>
      <c r="F1498" s="56"/>
      <c r="G1498" s="56"/>
      <c r="H1498" s="56"/>
      <c r="I1498" s="56"/>
      <c r="J1498" s="151">
        <v>177000</v>
      </c>
      <c r="K1498" s="56"/>
      <c r="L1498" s="151">
        <v>176359.38</v>
      </c>
      <c r="M1498" s="56"/>
      <c r="N1498" s="152">
        <v>99.64</v>
      </c>
      <c r="O1498" s="56"/>
    </row>
    <row r="1499" spans="2:15" ht="12.75">
      <c r="B1499" s="147" t="s">
        <v>114</v>
      </c>
      <c r="C1499" s="56"/>
      <c r="D1499" s="56"/>
      <c r="E1499" s="56"/>
      <c r="F1499" s="56"/>
      <c r="G1499" s="56"/>
      <c r="H1499" s="56"/>
      <c r="I1499" s="56"/>
      <c r="J1499" s="148">
        <v>177000</v>
      </c>
      <c r="K1499" s="56"/>
      <c r="L1499" s="148">
        <v>176359.38</v>
      </c>
      <c r="M1499" s="56"/>
      <c r="N1499" s="146">
        <v>99.64</v>
      </c>
      <c r="O1499" s="56"/>
    </row>
    <row r="1500" spans="2:15" ht="12.75">
      <c r="B1500" s="147" t="s">
        <v>120</v>
      </c>
      <c r="C1500" s="56"/>
      <c r="D1500" s="56"/>
      <c r="E1500" s="56"/>
      <c r="F1500" s="56"/>
      <c r="G1500" s="56"/>
      <c r="H1500" s="56"/>
      <c r="I1500" s="56"/>
      <c r="J1500" s="148">
        <v>177000</v>
      </c>
      <c r="K1500" s="56"/>
      <c r="L1500" s="148">
        <v>176359.38</v>
      </c>
      <c r="M1500" s="56"/>
      <c r="N1500" s="146">
        <v>99.64</v>
      </c>
      <c r="O1500" s="56"/>
    </row>
    <row r="1501" spans="2:15" ht="12.75">
      <c r="B1501" s="142" t="s">
        <v>1305</v>
      </c>
      <c r="C1501" s="56"/>
      <c r="D1501" s="142" t="s">
        <v>1306</v>
      </c>
      <c r="E1501" s="56"/>
      <c r="F1501" s="56"/>
      <c r="G1501" s="56"/>
      <c r="H1501" s="56"/>
      <c r="I1501" s="56"/>
      <c r="J1501" s="143">
        <v>177000</v>
      </c>
      <c r="K1501" s="56"/>
      <c r="L1501" s="143">
        <v>176359.38</v>
      </c>
      <c r="M1501" s="56"/>
      <c r="N1501" s="145">
        <v>99.64</v>
      </c>
      <c r="O1501" s="56"/>
    </row>
    <row r="1502" spans="2:15" ht="12.75">
      <c r="B1502" s="71" t="s">
        <v>1309</v>
      </c>
      <c r="C1502" s="56"/>
      <c r="D1502" s="71" t="s">
        <v>1310</v>
      </c>
      <c r="E1502" s="56"/>
      <c r="F1502" s="56"/>
      <c r="G1502" s="56"/>
      <c r="H1502" s="56"/>
      <c r="I1502" s="56"/>
      <c r="J1502" s="141" t="s">
        <v>20</v>
      </c>
      <c r="K1502" s="56"/>
      <c r="L1502" s="141">
        <v>176359.38</v>
      </c>
      <c r="M1502" s="56"/>
      <c r="N1502" s="144" t="s">
        <v>20</v>
      </c>
      <c r="O1502" s="56"/>
    </row>
    <row r="1503" spans="2:15" ht="12.75">
      <c r="B1503" s="154" t="s">
        <v>1007</v>
      </c>
      <c r="C1503" s="56"/>
      <c r="D1503" s="154" t="s">
        <v>0</v>
      </c>
      <c r="E1503" s="56"/>
      <c r="F1503" s="56"/>
      <c r="G1503" s="56"/>
      <c r="H1503" s="56"/>
      <c r="I1503" s="56"/>
      <c r="J1503" s="151">
        <v>1868000</v>
      </c>
      <c r="K1503" s="56"/>
      <c r="L1503" s="151">
        <v>1861852.98</v>
      </c>
      <c r="M1503" s="56"/>
      <c r="N1503" s="152">
        <v>99.67</v>
      </c>
      <c r="O1503" s="56"/>
    </row>
    <row r="1504" spans="2:15" ht="12.75">
      <c r="B1504" s="147" t="s">
        <v>114</v>
      </c>
      <c r="C1504" s="56"/>
      <c r="D1504" s="56"/>
      <c r="E1504" s="56"/>
      <c r="F1504" s="56"/>
      <c r="G1504" s="56"/>
      <c r="H1504" s="56"/>
      <c r="I1504" s="56"/>
      <c r="J1504" s="148">
        <v>1868000</v>
      </c>
      <c r="K1504" s="56"/>
      <c r="L1504" s="148">
        <v>1861852.98</v>
      </c>
      <c r="M1504" s="56"/>
      <c r="N1504" s="146">
        <v>99.67</v>
      </c>
      <c r="O1504" s="56"/>
    </row>
    <row r="1505" spans="2:15" ht="12.75">
      <c r="B1505" s="147" t="s">
        <v>120</v>
      </c>
      <c r="C1505" s="56"/>
      <c r="D1505" s="56"/>
      <c r="E1505" s="56"/>
      <c r="F1505" s="56"/>
      <c r="G1505" s="56"/>
      <c r="H1505" s="56"/>
      <c r="I1505" s="56"/>
      <c r="J1505" s="148">
        <v>1868000</v>
      </c>
      <c r="K1505" s="56"/>
      <c r="L1505" s="148">
        <v>1861852.98</v>
      </c>
      <c r="M1505" s="56"/>
      <c r="N1505" s="146">
        <v>99.67</v>
      </c>
      <c r="O1505" s="56"/>
    </row>
    <row r="1506" spans="2:15" ht="12.75">
      <c r="B1506" s="142" t="s">
        <v>730</v>
      </c>
      <c r="C1506" s="56"/>
      <c r="D1506" s="142" t="s">
        <v>731</v>
      </c>
      <c r="E1506" s="56"/>
      <c r="F1506" s="56"/>
      <c r="G1506" s="56"/>
      <c r="H1506" s="56"/>
      <c r="I1506" s="56"/>
      <c r="J1506" s="143">
        <v>1868000</v>
      </c>
      <c r="K1506" s="56"/>
      <c r="L1506" s="143">
        <v>1861852.98</v>
      </c>
      <c r="M1506" s="56"/>
      <c r="N1506" s="145">
        <v>99.67</v>
      </c>
      <c r="O1506" s="56"/>
    </row>
    <row r="1507" spans="2:15" ht="12.75">
      <c r="B1507" s="71" t="s">
        <v>732</v>
      </c>
      <c r="C1507" s="56"/>
      <c r="D1507" s="71" t="s">
        <v>733</v>
      </c>
      <c r="E1507" s="56"/>
      <c r="F1507" s="56"/>
      <c r="G1507" s="56"/>
      <c r="H1507" s="56"/>
      <c r="I1507" s="56"/>
      <c r="J1507" s="141" t="s">
        <v>20</v>
      </c>
      <c r="K1507" s="56"/>
      <c r="L1507" s="141">
        <v>1861852.98</v>
      </c>
      <c r="M1507" s="56"/>
      <c r="N1507" s="144" t="s">
        <v>20</v>
      </c>
      <c r="O1507" s="56"/>
    </row>
    <row r="1508" spans="2:15" ht="12.75">
      <c r="B1508" s="154" t="s">
        <v>1</v>
      </c>
      <c r="C1508" s="56"/>
      <c r="D1508" s="154" t="s">
        <v>2</v>
      </c>
      <c r="E1508" s="56"/>
      <c r="F1508" s="56"/>
      <c r="G1508" s="56"/>
      <c r="H1508" s="56"/>
      <c r="I1508" s="56"/>
      <c r="J1508" s="151">
        <v>104000</v>
      </c>
      <c r="K1508" s="56"/>
      <c r="L1508" s="151">
        <v>101871.88</v>
      </c>
      <c r="M1508" s="56"/>
      <c r="N1508" s="152">
        <v>97.95</v>
      </c>
      <c r="O1508" s="56"/>
    </row>
    <row r="1509" spans="2:15" ht="12.75">
      <c r="B1509" s="147" t="s">
        <v>114</v>
      </c>
      <c r="C1509" s="56"/>
      <c r="D1509" s="56"/>
      <c r="E1509" s="56"/>
      <c r="F1509" s="56"/>
      <c r="G1509" s="56"/>
      <c r="H1509" s="56"/>
      <c r="I1509" s="56"/>
      <c r="J1509" s="148">
        <v>104000</v>
      </c>
      <c r="K1509" s="56"/>
      <c r="L1509" s="148">
        <v>101871.88</v>
      </c>
      <c r="M1509" s="56"/>
      <c r="N1509" s="146">
        <v>97.95</v>
      </c>
      <c r="O1509" s="56"/>
    </row>
    <row r="1510" spans="2:15" ht="12.75">
      <c r="B1510" s="147" t="s">
        <v>120</v>
      </c>
      <c r="C1510" s="56"/>
      <c r="D1510" s="56"/>
      <c r="E1510" s="56"/>
      <c r="F1510" s="56"/>
      <c r="G1510" s="56"/>
      <c r="H1510" s="56"/>
      <c r="I1510" s="56"/>
      <c r="J1510" s="148">
        <v>104000</v>
      </c>
      <c r="K1510" s="56"/>
      <c r="L1510" s="148">
        <v>101871.88</v>
      </c>
      <c r="M1510" s="56"/>
      <c r="N1510" s="146">
        <v>97.95</v>
      </c>
      <c r="O1510" s="56"/>
    </row>
    <row r="1511" spans="2:15" ht="12.75">
      <c r="B1511" s="142" t="s">
        <v>730</v>
      </c>
      <c r="C1511" s="56"/>
      <c r="D1511" s="142" t="s">
        <v>731</v>
      </c>
      <c r="E1511" s="56"/>
      <c r="F1511" s="56"/>
      <c r="G1511" s="56"/>
      <c r="H1511" s="56"/>
      <c r="I1511" s="56"/>
      <c r="J1511" s="143">
        <v>104000</v>
      </c>
      <c r="K1511" s="56"/>
      <c r="L1511" s="143">
        <v>101871.88</v>
      </c>
      <c r="M1511" s="56"/>
      <c r="N1511" s="145">
        <v>97.95</v>
      </c>
      <c r="O1511" s="56"/>
    </row>
    <row r="1512" spans="2:15" ht="12.75">
      <c r="B1512" s="71" t="s">
        <v>3</v>
      </c>
      <c r="C1512" s="56"/>
      <c r="D1512" s="71" t="s">
        <v>4</v>
      </c>
      <c r="E1512" s="56"/>
      <c r="F1512" s="56"/>
      <c r="G1512" s="56"/>
      <c r="H1512" s="56"/>
      <c r="I1512" s="56"/>
      <c r="J1512" s="141" t="s">
        <v>20</v>
      </c>
      <c r="K1512" s="56"/>
      <c r="L1512" s="141">
        <v>101871.88</v>
      </c>
      <c r="M1512" s="56"/>
      <c r="N1512" s="144" t="s">
        <v>20</v>
      </c>
      <c r="O1512" s="56"/>
    </row>
    <row r="1513" spans="2:15" ht="12.75">
      <c r="B1513" s="154" t="s">
        <v>5</v>
      </c>
      <c r="C1513" s="56"/>
      <c r="D1513" s="154" t="s">
        <v>6</v>
      </c>
      <c r="E1513" s="56"/>
      <c r="F1513" s="56"/>
      <c r="G1513" s="56"/>
      <c r="H1513" s="56"/>
      <c r="I1513" s="56"/>
      <c r="J1513" s="151">
        <v>70000</v>
      </c>
      <c r="K1513" s="56"/>
      <c r="L1513" s="151">
        <v>69862.5</v>
      </c>
      <c r="M1513" s="56"/>
      <c r="N1513" s="152">
        <v>99.8</v>
      </c>
      <c r="O1513" s="56"/>
    </row>
    <row r="1514" spans="2:15" ht="12.75">
      <c r="B1514" s="147" t="s">
        <v>114</v>
      </c>
      <c r="C1514" s="56"/>
      <c r="D1514" s="56"/>
      <c r="E1514" s="56"/>
      <c r="F1514" s="56"/>
      <c r="G1514" s="56"/>
      <c r="H1514" s="56"/>
      <c r="I1514" s="56"/>
      <c r="J1514" s="148">
        <v>70000</v>
      </c>
      <c r="K1514" s="56"/>
      <c r="L1514" s="148">
        <v>69862.5</v>
      </c>
      <c r="M1514" s="56"/>
      <c r="N1514" s="146">
        <v>99.8</v>
      </c>
      <c r="O1514" s="56"/>
    </row>
    <row r="1515" spans="2:15" ht="12.75">
      <c r="B1515" s="147" t="s">
        <v>120</v>
      </c>
      <c r="C1515" s="56"/>
      <c r="D1515" s="56"/>
      <c r="E1515" s="56"/>
      <c r="F1515" s="56"/>
      <c r="G1515" s="56"/>
      <c r="H1515" s="56"/>
      <c r="I1515" s="56"/>
      <c r="J1515" s="148">
        <v>70000</v>
      </c>
      <c r="K1515" s="56"/>
      <c r="L1515" s="148">
        <v>69862.5</v>
      </c>
      <c r="M1515" s="56"/>
      <c r="N1515" s="146">
        <v>99.8</v>
      </c>
      <c r="O1515" s="56"/>
    </row>
    <row r="1516" spans="2:15" ht="12.75">
      <c r="B1516" s="142" t="s">
        <v>730</v>
      </c>
      <c r="C1516" s="56"/>
      <c r="D1516" s="142" t="s">
        <v>731</v>
      </c>
      <c r="E1516" s="56"/>
      <c r="F1516" s="56"/>
      <c r="G1516" s="56"/>
      <c r="H1516" s="56"/>
      <c r="I1516" s="56"/>
      <c r="J1516" s="143">
        <v>70000</v>
      </c>
      <c r="K1516" s="56"/>
      <c r="L1516" s="143">
        <v>69862.5</v>
      </c>
      <c r="M1516" s="56"/>
      <c r="N1516" s="145">
        <v>99.8</v>
      </c>
      <c r="O1516" s="56"/>
    </row>
    <row r="1517" spans="2:15" ht="12.75">
      <c r="B1517" s="71" t="s">
        <v>732</v>
      </c>
      <c r="C1517" s="56"/>
      <c r="D1517" s="71" t="s">
        <v>733</v>
      </c>
      <c r="E1517" s="56"/>
      <c r="F1517" s="56"/>
      <c r="G1517" s="56"/>
      <c r="H1517" s="56"/>
      <c r="I1517" s="56"/>
      <c r="J1517" s="141" t="s">
        <v>20</v>
      </c>
      <c r="K1517" s="56"/>
      <c r="L1517" s="141">
        <v>69862.5</v>
      </c>
      <c r="M1517" s="56"/>
      <c r="N1517" s="144" t="s">
        <v>20</v>
      </c>
      <c r="O1517" s="56"/>
    </row>
    <row r="1518" spans="2:15" ht="12.75">
      <c r="B1518" s="154" t="s">
        <v>7</v>
      </c>
      <c r="C1518" s="56"/>
      <c r="D1518" s="154" t="s">
        <v>8</v>
      </c>
      <c r="E1518" s="56"/>
      <c r="F1518" s="56"/>
      <c r="G1518" s="56"/>
      <c r="H1518" s="56"/>
      <c r="I1518" s="56"/>
      <c r="J1518" s="151">
        <v>223000</v>
      </c>
      <c r="K1518" s="56"/>
      <c r="L1518" s="151">
        <v>222077.5</v>
      </c>
      <c r="M1518" s="56"/>
      <c r="N1518" s="152">
        <v>99.59</v>
      </c>
      <c r="O1518" s="56"/>
    </row>
    <row r="1519" spans="2:15" ht="12.75">
      <c r="B1519" s="147" t="s">
        <v>114</v>
      </c>
      <c r="C1519" s="56"/>
      <c r="D1519" s="56"/>
      <c r="E1519" s="56"/>
      <c r="F1519" s="56"/>
      <c r="G1519" s="56"/>
      <c r="H1519" s="56"/>
      <c r="I1519" s="56"/>
      <c r="J1519" s="148">
        <v>223000</v>
      </c>
      <c r="K1519" s="56"/>
      <c r="L1519" s="148">
        <v>222077.5</v>
      </c>
      <c r="M1519" s="56"/>
      <c r="N1519" s="146">
        <v>99.59</v>
      </c>
      <c r="O1519" s="56"/>
    </row>
    <row r="1520" spans="2:15" ht="12.75">
      <c r="B1520" s="147" t="s">
        <v>120</v>
      </c>
      <c r="C1520" s="56"/>
      <c r="D1520" s="56"/>
      <c r="E1520" s="56"/>
      <c r="F1520" s="56"/>
      <c r="G1520" s="56"/>
      <c r="H1520" s="56"/>
      <c r="I1520" s="56"/>
      <c r="J1520" s="148">
        <v>223000</v>
      </c>
      <c r="K1520" s="56"/>
      <c r="L1520" s="148">
        <v>222077.5</v>
      </c>
      <c r="M1520" s="56"/>
      <c r="N1520" s="146">
        <v>99.59</v>
      </c>
      <c r="O1520" s="56"/>
    </row>
    <row r="1521" spans="2:15" ht="12.75">
      <c r="B1521" s="142" t="s">
        <v>1305</v>
      </c>
      <c r="C1521" s="56"/>
      <c r="D1521" s="142" t="s">
        <v>1306</v>
      </c>
      <c r="E1521" s="56"/>
      <c r="F1521" s="56"/>
      <c r="G1521" s="56"/>
      <c r="H1521" s="56"/>
      <c r="I1521" s="56"/>
      <c r="J1521" s="143">
        <v>223000</v>
      </c>
      <c r="K1521" s="56"/>
      <c r="L1521" s="143">
        <v>222077.5</v>
      </c>
      <c r="M1521" s="56"/>
      <c r="N1521" s="145">
        <v>99.59</v>
      </c>
      <c r="O1521" s="56"/>
    </row>
    <row r="1522" spans="2:15" ht="12.75">
      <c r="B1522" s="71" t="s">
        <v>1309</v>
      </c>
      <c r="C1522" s="56"/>
      <c r="D1522" s="71" t="s">
        <v>1310</v>
      </c>
      <c r="E1522" s="56"/>
      <c r="F1522" s="56"/>
      <c r="G1522" s="56"/>
      <c r="H1522" s="56"/>
      <c r="I1522" s="56"/>
      <c r="J1522" s="141" t="s">
        <v>20</v>
      </c>
      <c r="K1522" s="56"/>
      <c r="L1522" s="141">
        <v>222077.5</v>
      </c>
      <c r="M1522" s="56"/>
      <c r="N1522" s="144" t="s">
        <v>20</v>
      </c>
      <c r="O1522" s="56"/>
    </row>
    <row r="1523" spans="2:15" ht="12.75">
      <c r="B1523" s="153" t="s">
        <v>9</v>
      </c>
      <c r="C1523" s="56"/>
      <c r="D1523" s="153" t="s">
        <v>10</v>
      </c>
      <c r="E1523" s="56"/>
      <c r="F1523" s="56"/>
      <c r="G1523" s="56"/>
      <c r="H1523" s="56"/>
      <c r="I1523" s="56"/>
      <c r="J1523" s="149">
        <v>1379317</v>
      </c>
      <c r="K1523" s="56"/>
      <c r="L1523" s="149">
        <v>1329281.69</v>
      </c>
      <c r="M1523" s="56"/>
      <c r="N1523" s="150">
        <v>96.37</v>
      </c>
      <c r="O1523" s="56"/>
    </row>
    <row r="1524" spans="2:15" ht="12.75">
      <c r="B1524" s="154" t="s">
        <v>11</v>
      </c>
      <c r="C1524" s="56"/>
      <c r="D1524" s="154" t="s">
        <v>12</v>
      </c>
      <c r="E1524" s="56"/>
      <c r="F1524" s="56"/>
      <c r="G1524" s="56"/>
      <c r="H1524" s="56"/>
      <c r="I1524" s="56"/>
      <c r="J1524" s="151">
        <v>1379317</v>
      </c>
      <c r="K1524" s="56"/>
      <c r="L1524" s="151">
        <v>1329281.69</v>
      </c>
      <c r="M1524" s="56"/>
      <c r="N1524" s="152">
        <v>96.37</v>
      </c>
      <c r="O1524" s="56"/>
    </row>
    <row r="1525" spans="2:15" ht="12.75">
      <c r="B1525" s="147" t="s">
        <v>114</v>
      </c>
      <c r="C1525" s="56"/>
      <c r="D1525" s="56"/>
      <c r="E1525" s="56"/>
      <c r="F1525" s="56"/>
      <c r="G1525" s="56"/>
      <c r="H1525" s="56"/>
      <c r="I1525" s="56"/>
      <c r="J1525" s="148">
        <v>519567</v>
      </c>
      <c r="K1525" s="56"/>
      <c r="L1525" s="148">
        <v>507119.91</v>
      </c>
      <c r="M1525" s="56"/>
      <c r="N1525" s="146">
        <v>97.6</v>
      </c>
      <c r="O1525" s="56"/>
    </row>
    <row r="1526" spans="2:15" ht="12.75">
      <c r="B1526" s="147" t="s">
        <v>120</v>
      </c>
      <c r="C1526" s="56"/>
      <c r="D1526" s="56"/>
      <c r="E1526" s="56"/>
      <c r="F1526" s="56"/>
      <c r="G1526" s="56"/>
      <c r="H1526" s="56"/>
      <c r="I1526" s="56"/>
      <c r="J1526" s="148">
        <v>519567</v>
      </c>
      <c r="K1526" s="56"/>
      <c r="L1526" s="148">
        <v>507119.91</v>
      </c>
      <c r="M1526" s="56"/>
      <c r="N1526" s="146">
        <v>97.6</v>
      </c>
      <c r="O1526" s="56"/>
    </row>
    <row r="1527" spans="2:15" ht="12.75">
      <c r="B1527" s="142" t="s">
        <v>643</v>
      </c>
      <c r="C1527" s="56"/>
      <c r="D1527" s="142" t="s">
        <v>644</v>
      </c>
      <c r="E1527" s="56"/>
      <c r="F1527" s="56"/>
      <c r="G1527" s="56"/>
      <c r="H1527" s="56"/>
      <c r="I1527" s="56"/>
      <c r="J1527" s="143">
        <v>24567</v>
      </c>
      <c r="K1527" s="56"/>
      <c r="L1527" s="143">
        <v>24566.92</v>
      </c>
      <c r="M1527" s="56"/>
      <c r="N1527" s="145">
        <v>100</v>
      </c>
      <c r="O1527" s="56"/>
    </row>
    <row r="1528" spans="2:15" ht="12.75">
      <c r="B1528" s="71" t="s">
        <v>645</v>
      </c>
      <c r="C1528" s="56"/>
      <c r="D1528" s="71" t="s">
        <v>646</v>
      </c>
      <c r="E1528" s="56"/>
      <c r="F1528" s="56"/>
      <c r="G1528" s="56"/>
      <c r="H1528" s="56"/>
      <c r="I1528" s="56"/>
      <c r="J1528" s="141" t="s">
        <v>20</v>
      </c>
      <c r="K1528" s="56"/>
      <c r="L1528" s="141">
        <v>24566.92</v>
      </c>
      <c r="M1528" s="56"/>
      <c r="N1528" s="144" t="s">
        <v>20</v>
      </c>
      <c r="O1528" s="56"/>
    </row>
    <row r="1529" spans="2:15" ht="12.75">
      <c r="B1529" s="142" t="s">
        <v>1295</v>
      </c>
      <c r="C1529" s="56"/>
      <c r="D1529" s="142" t="s">
        <v>1296</v>
      </c>
      <c r="E1529" s="56"/>
      <c r="F1529" s="56"/>
      <c r="G1529" s="56"/>
      <c r="H1529" s="56"/>
      <c r="I1529" s="56"/>
      <c r="J1529" s="143">
        <v>5000</v>
      </c>
      <c r="K1529" s="56"/>
      <c r="L1529" s="143">
        <v>4725</v>
      </c>
      <c r="M1529" s="56"/>
      <c r="N1529" s="145">
        <v>94.5</v>
      </c>
      <c r="O1529" s="56"/>
    </row>
    <row r="1530" spans="2:15" ht="12.75">
      <c r="B1530" s="71" t="s">
        <v>1297</v>
      </c>
      <c r="C1530" s="56"/>
      <c r="D1530" s="71" t="s">
        <v>1298</v>
      </c>
      <c r="E1530" s="56"/>
      <c r="F1530" s="56"/>
      <c r="G1530" s="56"/>
      <c r="H1530" s="56"/>
      <c r="I1530" s="56"/>
      <c r="J1530" s="141" t="s">
        <v>20</v>
      </c>
      <c r="K1530" s="56"/>
      <c r="L1530" s="141">
        <v>4725</v>
      </c>
      <c r="M1530" s="56"/>
      <c r="N1530" s="144" t="s">
        <v>20</v>
      </c>
      <c r="O1530" s="56"/>
    </row>
    <row r="1531" spans="2:15" ht="12.75">
      <c r="B1531" s="142" t="s">
        <v>1299</v>
      </c>
      <c r="C1531" s="56"/>
      <c r="D1531" s="142" t="s">
        <v>1300</v>
      </c>
      <c r="E1531" s="56"/>
      <c r="F1531" s="56"/>
      <c r="G1531" s="56"/>
      <c r="H1531" s="56"/>
      <c r="I1531" s="56"/>
      <c r="J1531" s="143">
        <v>30000</v>
      </c>
      <c r="K1531" s="56"/>
      <c r="L1531" s="143">
        <v>21702.15</v>
      </c>
      <c r="M1531" s="56"/>
      <c r="N1531" s="145">
        <v>72.34</v>
      </c>
      <c r="O1531" s="56"/>
    </row>
    <row r="1532" spans="2:15" ht="12.75">
      <c r="B1532" s="71" t="s">
        <v>1301</v>
      </c>
      <c r="C1532" s="56"/>
      <c r="D1532" s="71" t="s">
        <v>1302</v>
      </c>
      <c r="E1532" s="56"/>
      <c r="F1532" s="56"/>
      <c r="G1532" s="56"/>
      <c r="H1532" s="56"/>
      <c r="I1532" s="56"/>
      <c r="J1532" s="141" t="s">
        <v>20</v>
      </c>
      <c r="K1532" s="56"/>
      <c r="L1532" s="141">
        <v>21702.15</v>
      </c>
      <c r="M1532" s="56"/>
      <c r="N1532" s="144" t="s">
        <v>20</v>
      </c>
      <c r="O1532" s="56"/>
    </row>
    <row r="1533" spans="2:15" ht="12.75">
      <c r="B1533" s="142" t="s">
        <v>1321</v>
      </c>
      <c r="C1533" s="56"/>
      <c r="D1533" s="142" t="s">
        <v>487</v>
      </c>
      <c r="E1533" s="56"/>
      <c r="F1533" s="56"/>
      <c r="G1533" s="56"/>
      <c r="H1533" s="56"/>
      <c r="I1533" s="56"/>
      <c r="J1533" s="143">
        <v>460000</v>
      </c>
      <c r="K1533" s="56"/>
      <c r="L1533" s="143">
        <v>456125.84</v>
      </c>
      <c r="M1533" s="56"/>
      <c r="N1533" s="145">
        <v>99.16</v>
      </c>
      <c r="O1533" s="56"/>
    </row>
    <row r="1534" spans="2:15" ht="12.75">
      <c r="B1534" s="71" t="s">
        <v>496</v>
      </c>
      <c r="C1534" s="56"/>
      <c r="D1534" s="71" t="s">
        <v>487</v>
      </c>
      <c r="E1534" s="56"/>
      <c r="F1534" s="56"/>
      <c r="G1534" s="56"/>
      <c r="H1534" s="56"/>
      <c r="I1534" s="56"/>
      <c r="J1534" s="141" t="s">
        <v>20</v>
      </c>
      <c r="K1534" s="56"/>
      <c r="L1534" s="141">
        <v>456125.84</v>
      </c>
      <c r="M1534" s="56"/>
      <c r="N1534" s="144" t="s">
        <v>20</v>
      </c>
      <c r="O1534" s="56"/>
    </row>
    <row r="1535" spans="2:15" ht="12.75">
      <c r="B1535" s="147" t="s">
        <v>175</v>
      </c>
      <c r="C1535" s="56"/>
      <c r="D1535" s="56"/>
      <c r="E1535" s="56"/>
      <c r="F1535" s="56"/>
      <c r="G1535" s="56"/>
      <c r="H1535" s="56"/>
      <c r="I1535" s="56"/>
      <c r="J1535" s="148">
        <v>859750</v>
      </c>
      <c r="K1535" s="56"/>
      <c r="L1535" s="148">
        <v>822161.78</v>
      </c>
      <c r="M1535" s="56"/>
      <c r="N1535" s="146">
        <v>95.63</v>
      </c>
      <c r="O1535" s="56"/>
    </row>
    <row r="1536" spans="2:15" ht="12.75">
      <c r="B1536" s="147" t="s">
        <v>195</v>
      </c>
      <c r="C1536" s="56"/>
      <c r="D1536" s="56"/>
      <c r="E1536" s="56"/>
      <c r="F1536" s="56"/>
      <c r="G1536" s="56"/>
      <c r="H1536" s="56"/>
      <c r="I1536" s="56"/>
      <c r="J1536" s="148">
        <v>153350</v>
      </c>
      <c r="K1536" s="56"/>
      <c r="L1536" s="148">
        <v>122303.96</v>
      </c>
      <c r="M1536" s="56"/>
      <c r="N1536" s="146">
        <v>79.75</v>
      </c>
      <c r="O1536" s="56"/>
    </row>
    <row r="1537" spans="2:15" ht="12.75">
      <c r="B1537" s="142" t="s">
        <v>643</v>
      </c>
      <c r="C1537" s="56"/>
      <c r="D1537" s="142" t="s">
        <v>644</v>
      </c>
      <c r="E1537" s="56"/>
      <c r="F1537" s="56"/>
      <c r="G1537" s="56"/>
      <c r="H1537" s="56"/>
      <c r="I1537" s="56"/>
      <c r="J1537" s="143">
        <v>153350</v>
      </c>
      <c r="K1537" s="56"/>
      <c r="L1537" s="143">
        <v>122303.96</v>
      </c>
      <c r="M1537" s="56"/>
      <c r="N1537" s="145">
        <v>79.75</v>
      </c>
      <c r="O1537" s="56"/>
    </row>
    <row r="1538" spans="2:15" ht="12.75">
      <c r="B1538" s="71" t="s">
        <v>645</v>
      </c>
      <c r="C1538" s="56"/>
      <c r="D1538" s="71" t="s">
        <v>646</v>
      </c>
      <c r="E1538" s="56"/>
      <c r="F1538" s="56"/>
      <c r="G1538" s="56"/>
      <c r="H1538" s="56"/>
      <c r="I1538" s="56"/>
      <c r="J1538" s="141" t="s">
        <v>20</v>
      </c>
      <c r="K1538" s="56"/>
      <c r="L1538" s="141">
        <v>122303.96</v>
      </c>
      <c r="M1538" s="56"/>
      <c r="N1538" s="144" t="s">
        <v>20</v>
      </c>
      <c r="O1538" s="56"/>
    </row>
    <row r="1539" spans="2:15" ht="12.75">
      <c r="B1539" s="147" t="s">
        <v>197</v>
      </c>
      <c r="C1539" s="56"/>
      <c r="D1539" s="56"/>
      <c r="E1539" s="56"/>
      <c r="F1539" s="56"/>
      <c r="G1539" s="56"/>
      <c r="H1539" s="56"/>
      <c r="I1539" s="56"/>
      <c r="J1539" s="148">
        <v>706400</v>
      </c>
      <c r="K1539" s="56"/>
      <c r="L1539" s="148">
        <v>699857.82</v>
      </c>
      <c r="M1539" s="56"/>
      <c r="N1539" s="146">
        <v>99.07</v>
      </c>
      <c r="O1539" s="56"/>
    </row>
    <row r="1540" spans="2:15" ht="12.75">
      <c r="B1540" s="142" t="s">
        <v>643</v>
      </c>
      <c r="C1540" s="56"/>
      <c r="D1540" s="142" t="s">
        <v>644</v>
      </c>
      <c r="E1540" s="56"/>
      <c r="F1540" s="56"/>
      <c r="G1540" s="56"/>
      <c r="H1540" s="56"/>
      <c r="I1540" s="56"/>
      <c r="J1540" s="143">
        <v>525000</v>
      </c>
      <c r="K1540" s="56"/>
      <c r="L1540" s="143">
        <v>525469.3</v>
      </c>
      <c r="M1540" s="56"/>
      <c r="N1540" s="145">
        <v>100.09</v>
      </c>
      <c r="O1540" s="56"/>
    </row>
    <row r="1541" spans="2:15" ht="12.75">
      <c r="B1541" s="71" t="s">
        <v>645</v>
      </c>
      <c r="C1541" s="56"/>
      <c r="D1541" s="71" t="s">
        <v>646</v>
      </c>
      <c r="E1541" s="56"/>
      <c r="F1541" s="56"/>
      <c r="G1541" s="56"/>
      <c r="H1541" s="56"/>
      <c r="I1541" s="56"/>
      <c r="J1541" s="141" t="s">
        <v>20</v>
      </c>
      <c r="K1541" s="56"/>
      <c r="L1541" s="141">
        <v>525469.3</v>
      </c>
      <c r="M1541" s="56"/>
      <c r="N1541" s="144" t="s">
        <v>20</v>
      </c>
      <c r="O1541" s="56"/>
    </row>
    <row r="1542" spans="2:15" ht="12.75">
      <c r="B1542" s="142" t="s">
        <v>652</v>
      </c>
      <c r="C1542" s="56"/>
      <c r="D1542" s="142" t="s">
        <v>653</v>
      </c>
      <c r="E1542" s="56"/>
      <c r="F1542" s="56"/>
      <c r="G1542" s="56"/>
      <c r="H1542" s="56"/>
      <c r="I1542" s="56"/>
      <c r="J1542" s="143">
        <v>111400</v>
      </c>
      <c r="K1542" s="56"/>
      <c r="L1542" s="143">
        <v>110936.47</v>
      </c>
      <c r="M1542" s="56"/>
      <c r="N1542" s="145">
        <v>99.58</v>
      </c>
      <c r="O1542" s="56"/>
    </row>
    <row r="1543" spans="2:15" ht="12.75">
      <c r="B1543" s="71" t="s">
        <v>654</v>
      </c>
      <c r="C1543" s="56"/>
      <c r="D1543" s="71" t="s">
        <v>655</v>
      </c>
      <c r="E1543" s="56"/>
      <c r="F1543" s="56"/>
      <c r="G1543" s="56"/>
      <c r="H1543" s="56"/>
      <c r="I1543" s="56"/>
      <c r="J1543" s="141" t="s">
        <v>20</v>
      </c>
      <c r="K1543" s="56"/>
      <c r="L1543" s="141">
        <v>110936.47</v>
      </c>
      <c r="M1543" s="56"/>
      <c r="N1543" s="144" t="s">
        <v>20</v>
      </c>
      <c r="O1543" s="56"/>
    </row>
    <row r="1544" spans="2:15" ht="12.75">
      <c r="B1544" s="142" t="s">
        <v>1295</v>
      </c>
      <c r="C1544" s="56"/>
      <c r="D1544" s="142" t="s">
        <v>1296</v>
      </c>
      <c r="E1544" s="56"/>
      <c r="F1544" s="56"/>
      <c r="G1544" s="56"/>
      <c r="H1544" s="56"/>
      <c r="I1544" s="56"/>
      <c r="J1544" s="143">
        <v>70000</v>
      </c>
      <c r="K1544" s="56"/>
      <c r="L1544" s="143">
        <v>63452.05</v>
      </c>
      <c r="M1544" s="56"/>
      <c r="N1544" s="145">
        <v>90.65</v>
      </c>
      <c r="O1544" s="56"/>
    </row>
    <row r="1545" spans="2:15" ht="12.75">
      <c r="B1545" s="71" t="s">
        <v>656</v>
      </c>
      <c r="C1545" s="56"/>
      <c r="D1545" s="71" t="s">
        <v>657</v>
      </c>
      <c r="E1545" s="56"/>
      <c r="F1545" s="56"/>
      <c r="G1545" s="56"/>
      <c r="H1545" s="56"/>
      <c r="I1545" s="56"/>
      <c r="J1545" s="141" t="s">
        <v>20</v>
      </c>
      <c r="K1545" s="56"/>
      <c r="L1545" s="141">
        <v>63452.05</v>
      </c>
      <c r="M1545" s="56"/>
      <c r="N1545" s="144" t="s">
        <v>20</v>
      </c>
      <c r="O1545" s="56"/>
    </row>
    <row r="1546" spans="2:15" ht="12.75">
      <c r="B1546" s="155" t="s">
        <v>13</v>
      </c>
      <c r="C1546" s="56"/>
      <c r="D1546" s="56"/>
      <c r="E1546" s="56"/>
      <c r="F1546" s="56"/>
      <c r="G1546" s="56"/>
      <c r="H1546" s="56"/>
      <c r="I1546" s="56"/>
      <c r="J1546" s="156">
        <v>4636481</v>
      </c>
      <c r="K1546" s="56"/>
      <c r="L1546" s="156">
        <v>4542248.15</v>
      </c>
      <c r="M1546" s="56"/>
      <c r="N1546" s="157">
        <v>97.97</v>
      </c>
      <c r="O1546" s="56"/>
    </row>
    <row r="1547" spans="2:15" ht="12.75">
      <c r="B1547" s="147" t="s">
        <v>114</v>
      </c>
      <c r="C1547" s="56"/>
      <c r="D1547" s="56"/>
      <c r="E1547" s="56"/>
      <c r="F1547" s="56"/>
      <c r="G1547" s="56"/>
      <c r="H1547" s="56"/>
      <c r="I1547" s="56"/>
      <c r="J1547" s="148">
        <v>1496190</v>
      </c>
      <c r="K1547" s="56"/>
      <c r="L1547" s="148">
        <v>1459549.77</v>
      </c>
      <c r="M1547" s="56"/>
      <c r="N1547" s="146">
        <v>97.55</v>
      </c>
      <c r="O1547" s="56"/>
    </row>
    <row r="1548" spans="2:15" ht="12.75">
      <c r="B1548" s="147" t="s">
        <v>120</v>
      </c>
      <c r="C1548" s="56"/>
      <c r="D1548" s="56"/>
      <c r="E1548" s="56"/>
      <c r="F1548" s="56"/>
      <c r="G1548" s="56"/>
      <c r="H1548" s="56"/>
      <c r="I1548" s="56"/>
      <c r="J1548" s="148">
        <v>1496190</v>
      </c>
      <c r="K1548" s="56"/>
      <c r="L1548" s="148">
        <v>1459549.77</v>
      </c>
      <c r="M1548" s="56"/>
      <c r="N1548" s="146">
        <v>97.55</v>
      </c>
      <c r="O1548" s="56"/>
    </row>
    <row r="1549" spans="2:15" ht="12.75">
      <c r="B1549" s="147" t="s">
        <v>122</v>
      </c>
      <c r="C1549" s="56"/>
      <c r="D1549" s="56"/>
      <c r="E1549" s="56"/>
      <c r="F1549" s="56"/>
      <c r="G1549" s="56"/>
      <c r="H1549" s="56"/>
      <c r="I1549" s="56"/>
      <c r="J1549" s="148">
        <v>53635</v>
      </c>
      <c r="K1549" s="56"/>
      <c r="L1549" s="148">
        <v>18744.97</v>
      </c>
      <c r="M1549" s="56"/>
      <c r="N1549" s="146">
        <v>34.95</v>
      </c>
      <c r="O1549" s="56"/>
    </row>
    <row r="1550" spans="2:15" ht="12.75">
      <c r="B1550" s="147" t="s">
        <v>128</v>
      </c>
      <c r="C1550" s="56"/>
      <c r="D1550" s="56"/>
      <c r="E1550" s="56"/>
      <c r="F1550" s="56"/>
      <c r="G1550" s="56"/>
      <c r="H1550" s="56"/>
      <c r="I1550" s="56"/>
      <c r="J1550" s="148">
        <v>53635</v>
      </c>
      <c r="K1550" s="56"/>
      <c r="L1550" s="148">
        <v>18744.97</v>
      </c>
      <c r="M1550" s="56"/>
      <c r="N1550" s="146">
        <v>34.95</v>
      </c>
      <c r="O1550" s="56"/>
    </row>
    <row r="1551" spans="2:15" ht="12.75">
      <c r="B1551" s="147" t="s">
        <v>175</v>
      </c>
      <c r="C1551" s="56"/>
      <c r="D1551" s="56"/>
      <c r="E1551" s="56"/>
      <c r="F1551" s="56"/>
      <c r="G1551" s="56"/>
      <c r="H1551" s="56"/>
      <c r="I1551" s="56"/>
      <c r="J1551" s="148">
        <v>3086656</v>
      </c>
      <c r="K1551" s="56"/>
      <c r="L1551" s="148">
        <v>3063953.41</v>
      </c>
      <c r="M1551" s="56"/>
      <c r="N1551" s="146">
        <v>99.26</v>
      </c>
      <c r="O1551" s="56"/>
    </row>
    <row r="1552" spans="2:15" ht="12.75">
      <c r="B1552" s="147" t="s">
        <v>181</v>
      </c>
      <c r="C1552" s="56"/>
      <c r="D1552" s="56"/>
      <c r="E1552" s="56"/>
      <c r="F1552" s="56"/>
      <c r="G1552" s="56"/>
      <c r="H1552" s="56"/>
      <c r="I1552" s="56"/>
      <c r="J1552" s="148">
        <v>3086656</v>
      </c>
      <c r="K1552" s="56"/>
      <c r="L1552" s="148">
        <v>3063953.41</v>
      </c>
      <c r="M1552" s="56"/>
      <c r="N1552" s="146">
        <v>99.26</v>
      </c>
      <c r="O1552" s="56"/>
    </row>
    <row r="1553" spans="2:15" ht="12.75">
      <c r="B1553" s="153" t="s">
        <v>14</v>
      </c>
      <c r="C1553" s="56"/>
      <c r="D1553" s="153" t="s">
        <v>15</v>
      </c>
      <c r="E1553" s="56"/>
      <c r="F1553" s="56"/>
      <c r="G1553" s="56"/>
      <c r="H1553" s="56"/>
      <c r="I1553" s="56"/>
      <c r="J1553" s="149">
        <v>4636481</v>
      </c>
      <c r="K1553" s="56"/>
      <c r="L1553" s="149">
        <v>4542248.15</v>
      </c>
      <c r="M1553" s="56"/>
      <c r="N1553" s="150">
        <v>97.97</v>
      </c>
      <c r="O1553" s="56"/>
    </row>
    <row r="1554" spans="2:15" ht="12.75">
      <c r="B1554" s="154" t="s">
        <v>16</v>
      </c>
      <c r="C1554" s="56"/>
      <c r="D1554" s="154" t="s">
        <v>17</v>
      </c>
      <c r="E1554" s="56"/>
      <c r="F1554" s="56"/>
      <c r="G1554" s="56"/>
      <c r="H1554" s="56"/>
      <c r="I1554" s="56"/>
      <c r="J1554" s="151">
        <v>4636481</v>
      </c>
      <c r="K1554" s="56"/>
      <c r="L1554" s="151">
        <v>4542248.15</v>
      </c>
      <c r="M1554" s="56"/>
      <c r="N1554" s="152">
        <v>97.97</v>
      </c>
      <c r="O1554" s="56"/>
    </row>
    <row r="1555" spans="2:15" ht="12.75">
      <c r="B1555" s="147" t="s">
        <v>114</v>
      </c>
      <c r="C1555" s="56"/>
      <c r="D1555" s="56"/>
      <c r="E1555" s="56"/>
      <c r="F1555" s="56"/>
      <c r="G1555" s="56"/>
      <c r="H1555" s="56"/>
      <c r="I1555" s="56"/>
      <c r="J1555" s="148">
        <v>1496190</v>
      </c>
      <c r="K1555" s="56"/>
      <c r="L1555" s="148">
        <v>1459549.77</v>
      </c>
      <c r="M1555" s="56"/>
      <c r="N1555" s="146">
        <v>97.55</v>
      </c>
      <c r="O1555" s="56"/>
    </row>
    <row r="1556" spans="2:15" ht="12.75">
      <c r="B1556" s="147" t="s">
        <v>120</v>
      </c>
      <c r="C1556" s="56"/>
      <c r="D1556" s="56"/>
      <c r="E1556" s="56"/>
      <c r="F1556" s="56"/>
      <c r="G1556" s="56"/>
      <c r="H1556" s="56"/>
      <c r="I1556" s="56"/>
      <c r="J1556" s="148">
        <v>1496190</v>
      </c>
      <c r="K1556" s="56"/>
      <c r="L1556" s="148">
        <v>1459549.77</v>
      </c>
      <c r="M1556" s="56"/>
      <c r="N1556" s="146">
        <v>97.55</v>
      </c>
      <c r="O1556" s="56"/>
    </row>
    <row r="1557" spans="2:15" ht="12.75">
      <c r="B1557" s="142" t="s">
        <v>643</v>
      </c>
      <c r="C1557" s="56"/>
      <c r="D1557" s="142" t="s">
        <v>644</v>
      </c>
      <c r="E1557" s="56"/>
      <c r="F1557" s="56"/>
      <c r="G1557" s="56"/>
      <c r="H1557" s="56"/>
      <c r="I1557" s="56"/>
      <c r="J1557" s="143">
        <v>806833</v>
      </c>
      <c r="K1557" s="56"/>
      <c r="L1557" s="143">
        <v>797979.99</v>
      </c>
      <c r="M1557" s="56"/>
      <c r="N1557" s="145">
        <v>98.9</v>
      </c>
      <c r="O1557" s="56"/>
    </row>
    <row r="1558" spans="2:15" ht="12.75">
      <c r="B1558" s="71" t="s">
        <v>645</v>
      </c>
      <c r="C1558" s="56"/>
      <c r="D1558" s="71" t="s">
        <v>646</v>
      </c>
      <c r="E1558" s="56"/>
      <c r="F1558" s="56"/>
      <c r="G1558" s="56"/>
      <c r="H1558" s="56"/>
      <c r="I1558" s="56"/>
      <c r="J1558" s="141" t="s">
        <v>20</v>
      </c>
      <c r="K1558" s="56"/>
      <c r="L1558" s="141">
        <v>784443.99</v>
      </c>
      <c r="M1558" s="56"/>
      <c r="N1558" s="144" t="s">
        <v>20</v>
      </c>
      <c r="O1558" s="56"/>
    </row>
    <row r="1559" spans="2:15" ht="12.75">
      <c r="B1559" s="71" t="s">
        <v>647</v>
      </c>
      <c r="C1559" s="56"/>
      <c r="D1559" s="71" t="s">
        <v>648</v>
      </c>
      <c r="E1559" s="56"/>
      <c r="F1559" s="56"/>
      <c r="G1559" s="56"/>
      <c r="H1559" s="56"/>
      <c r="I1559" s="56"/>
      <c r="J1559" s="141" t="s">
        <v>20</v>
      </c>
      <c r="K1559" s="56"/>
      <c r="L1559" s="141">
        <v>13536</v>
      </c>
      <c r="M1559" s="56"/>
      <c r="N1559" s="144" t="s">
        <v>20</v>
      </c>
      <c r="O1559" s="56"/>
    </row>
    <row r="1560" spans="2:15" ht="12.75">
      <c r="B1560" s="142" t="s">
        <v>649</v>
      </c>
      <c r="C1560" s="56"/>
      <c r="D1560" s="142" t="s">
        <v>650</v>
      </c>
      <c r="E1560" s="56"/>
      <c r="F1560" s="56"/>
      <c r="G1560" s="56"/>
      <c r="H1560" s="56"/>
      <c r="I1560" s="56"/>
      <c r="J1560" s="143">
        <v>83000</v>
      </c>
      <c r="K1560" s="56"/>
      <c r="L1560" s="143">
        <v>82478</v>
      </c>
      <c r="M1560" s="56"/>
      <c r="N1560" s="145">
        <v>99.37</v>
      </c>
      <c r="O1560" s="56"/>
    </row>
    <row r="1561" spans="2:15" ht="12.75">
      <c r="B1561" s="71" t="s">
        <v>651</v>
      </c>
      <c r="C1561" s="56"/>
      <c r="D1561" s="71" t="s">
        <v>650</v>
      </c>
      <c r="E1561" s="56"/>
      <c r="F1561" s="56"/>
      <c r="G1561" s="56"/>
      <c r="H1561" s="56"/>
      <c r="I1561" s="56"/>
      <c r="J1561" s="141" t="s">
        <v>20</v>
      </c>
      <c r="K1561" s="56"/>
      <c r="L1561" s="141">
        <v>82478</v>
      </c>
      <c r="M1561" s="56"/>
      <c r="N1561" s="144" t="s">
        <v>20</v>
      </c>
      <c r="O1561" s="56"/>
    </row>
    <row r="1562" spans="2:15" ht="12.75">
      <c r="B1562" s="142" t="s">
        <v>652</v>
      </c>
      <c r="C1562" s="56"/>
      <c r="D1562" s="142" t="s">
        <v>653</v>
      </c>
      <c r="E1562" s="56"/>
      <c r="F1562" s="56"/>
      <c r="G1562" s="56"/>
      <c r="H1562" s="56"/>
      <c r="I1562" s="56"/>
      <c r="J1562" s="143">
        <v>192307</v>
      </c>
      <c r="K1562" s="56"/>
      <c r="L1562" s="143">
        <v>189891.35</v>
      </c>
      <c r="M1562" s="56"/>
      <c r="N1562" s="145">
        <v>98.74</v>
      </c>
      <c r="O1562" s="56"/>
    </row>
    <row r="1563" spans="2:15" ht="12.75">
      <c r="B1563" s="71" t="s">
        <v>18</v>
      </c>
      <c r="C1563" s="56"/>
      <c r="D1563" s="71" t="s">
        <v>19</v>
      </c>
      <c r="E1563" s="56"/>
      <c r="F1563" s="56"/>
      <c r="G1563" s="56"/>
      <c r="H1563" s="56"/>
      <c r="I1563" s="56"/>
      <c r="J1563" s="141" t="s">
        <v>20</v>
      </c>
      <c r="K1563" s="56"/>
      <c r="L1563" s="141">
        <v>59683.22</v>
      </c>
      <c r="M1563" s="56"/>
      <c r="N1563" s="144" t="s">
        <v>20</v>
      </c>
      <c r="O1563" s="56"/>
    </row>
    <row r="1564" spans="2:15" ht="12.75">
      <c r="B1564" s="71" t="s">
        <v>654</v>
      </c>
      <c r="C1564" s="56"/>
      <c r="D1564" s="71" t="s">
        <v>655</v>
      </c>
      <c r="E1564" s="56"/>
      <c r="F1564" s="56"/>
      <c r="G1564" s="56"/>
      <c r="H1564" s="56"/>
      <c r="I1564" s="56"/>
      <c r="J1564" s="141" t="s">
        <v>20</v>
      </c>
      <c r="K1564" s="56"/>
      <c r="L1564" s="141">
        <v>130208.13</v>
      </c>
      <c r="M1564" s="56"/>
      <c r="N1564" s="144" t="s">
        <v>20</v>
      </c>
      <c r="O1564" s="56"/>
    </row>
    <row r="1565" spans="2:15" ht="12.75">
      <c r="B1565" s="142" t="s">
        <v>1299</v>
      </c>
      <c r="C1565" s="56"/>
      <c r="D1565" s="142" t="s">
        <v>1300</v>
      </c>
      <c r="E1565" s="56"/>
      <c r="F1565" s="56"/>
      <c r="G1565" s="56"/>
      <c r="H1565" s="56"/>
      <c r="I1565" s="56"/>
      <c r="J1565" s="143">
        <v>71050</v>
      </c>
      <c r="K1565" s="56"/>
      <c r="L1565" s="143">
        <v>61438.1</v>
      </c>
      <c r="M1565" s="56"/>
      <c r="N1565" s="145">
        <v>86.47</v>
      </c>
      <c r="O1565" s="56"/>
    </row>
    <row r="1566" spans="2:15" ht="12.75">
      <c r="B1566" s="71" t="s">
        <v>1303</v>
      </c>
      <c r="C1566" s="56"/>
      <c r="D1566" s="71" t="s">
        <v>1304</v>
      </c>
      <c r="E1566" s="56"/>
      <c r="F1566" s="56"/>
      <c r="G1566" s="56"/>
      <c r="H1566" s="56"/>
      <c r="I1566" s="56"/>
      <c r="J1566" s="141" t="s">
        <v>20</v>
      </c>
      <c r="K1566" s="56"/>
      <c r="L1566" s="141">
        <v>30399.35</v>
      </c>
      <c r="M1566" s="56"/>
      <c r="N1566" s="144" t="s">
        <v>20</v>
      </c>
      <c r="O1566" s="56"/>
    </row>
    <row r="1567" spans="2:15" ht="12.75">
      <c r="B1567" s="71" t="s">
        <v>683</v>
      </c>
      <c r="C1567" s="56"/>
      <c r="D1567" s="71" t="s">
        <v>684</v>
      </c>
      <c r="E1567" s="56"/>
      <c r="F1567" s="56"/>
      <c r="G1567" s="56"/>
      <c r="H1567" s="56"/>
      <c r="I1567" s="56"/>
      <c r="J1567" s="141" t="s">
        <v>20</v>
      </c>
      <c r="K1567" s="56"/>
      <c r="L1567" s="141">
        <v>31038.75</v>
      </c>
      <c r="M1567" s="56"/>
      <c r="N1567" s="144" t="s">
        <v>20</v>
      </c>
      <c r="O1567" s="56"/>
    </row>
    <row r="1568" spans="2:15" ht="12.75">
      <c r="B1568" s="142" t="s">
        <v>1305</v>
      </c>
      <c r="C1568" s="56"/>
      <c r="D1568" s="142" t="s">
        <v>1306</v>
      </c>
      <c r="E1568" s="56"/>
      <c r="F1568" s="56"/>
      <c r="G1568" s="56"/>
      <c r="H1568" s="56"/>
      <c r="I1568" s="56"/>
      <c r="J1568" s="143">
        <v>343000</v>
      </c>
      <c r="K1568" s="56"/>
      <c r="L1568" s="143">
        <v>327762.33</v>
      </c>
      <c r="M1568" s="56"/>
      <c r="N1568" s="145">
        <v>95.56</v>
      </c>
      <c r="O1568" s="56"/>
    </row>
    <row r="1569" spans="2:15" ht="12.75">
      <c r="B1569" s="71" t="s">
        <v>1309</v>
      </c>
      <c r="C1569" s="56"/>
      <c r="D1569" s="71" t="s">
        <v>1310</v>
      </c>
      <c r="E1569" s="56"/>
      <c r="F1569" s="56"/>
      <c r="G1569" s="56"/>
      <c r="H1569" s="56"/>
      <c r="I1569" s="56"/>
      <c r="J1569" s="141" t="s">
        <v>20</v>
      </c>
      <c r="K1569" s="56"/>
      <c r="L1569" s="141">
        <v>42000</v>
      </c>
      <c r="M1569" s="56"/>
      <c r="N1569" s="144" t="s">
        <v>20</v>
      </c>
      <c r="O1569" s="56"/>
    </row>
    <row r="1570" spans="2:15" ht="12.75">
      <c r="B1570" s="71" t="s">
        <v>1313</v>
      </c>
      <c r="C1570" s="56"/>
      <c r="D1570" s="71" t="s">
        <v>1314</v>
      </c>
      <c r="E1570" s="56"/>
      <c r="F1570" s="56"/>
      <c r="G1570" s="56"/>
      <c r="H1570" s="56"/>
      <c r="I1570" s="56"/>
      <c r="J1570" s="141" t="s">
        <v>20</v>
      </c>
      <c r="K1570" s="56"/>
      <c r="L1570" s="141">
        <v>285762.33</v>
      </c>
      <c r="M1570" s="56"/>
      <c r="N1570" s="144" t="s">
        <v>20</v>
      </c>
      <c r="O1570" s="56"/>
    </row>
    <row r="1571" spans="2:15" ht="12.75">
      <c r="B1571" s="71" t="s">
        <v>662</v>
      </c>
      <c r="C1571" s="56"/>
      <c r="D1571" s="71" t="s">
        <v>663</v>
      </c>
      <c r="E1571" s="56"/>
      <c r="F1571" s="56"/>
      <c r="G1571" s="56"/>
      <c r="H1571" s="56"/>
      <c r="I1571" s="56"/>
      <c r="J1571" s="141" t="s">
        <v>20</v>
      </c>
      <c r="K1571" s="56"/>
      <c r="L1571" s="141">
        <v>0</v>
      </c>
      <c r="M1571" s="56"/>
      <c r="N1571" s="144" t="s">
        <v>20</v>
      </c>
      <c r="O1571" s="56"/>
    </row>
    <row r="1572" spans="2:15" ht="12.75">
      <c r="B1572" s="147" t="s">
        <v>122</v>
      </c>
      <c r="C1572" s="56"/>
      <c r="D1572" s="56"/>
      <c r="E1572" s="56"/>
      <c r="F1572" s="56"/>
      <c r="G1572" s="56"/>
      <c r="H1572" s="56"/>
      <c r="I1572" s="56"/>
      <c r="J1572" s="148">
        <v>53635</v>
      </c>
      <c r="K1572" s="56"/>
      <c r="L1572" s="148">
        <v>18744.97</v>
      </c>
      <c r="M1572" s="56"/>
      <c r="N1572" s="146">
        <v>34.95</v>
      </c>
      <c r="O1572" s="56"/>
    </row>
    <row r="1573" spans="2:15" ht="12.75">
      <c r="B1573" s="147" t="s">
        <v>128</v>
      </c>
      <c r="C1573" s="56"/>
      <c r="D1573" s="56"/>
      <c r="E1573" s="56"/>
      <c r="F1573" s="56"/>
      <c r="G1573" s="56"/>
      <c r="H1573" s="56"/>
      <c r="I1573" s="56"/>
      <c r="J1573" s="148">
        <v>53635</v>
      </c>
      <c r="K1573" s="56"/>
      <c r="L1573" s="148">
        <v>18744.97</v>
      </c>
      <c r="M1573" s="56"/>
      <c r="N1573" s="146">
        <v>34.95</v>
      </c>
      <c r="O1573" s="56"/>
    </row>
    <row r="1574" spans="2:15" ht="12.75">
      <c r="B1574" s="142" t="s">
        <v>1299</v>
      </c>
      <c r="C1574" s="56"/>
      <c r="D1574" s="142" t="s">
        <v>1300</v>
      </c>
      <c r="E1574" s="56"/>
      <c r="F1574" s="56"/>
      <c r="G1574" s="56"/>
      <c r="H1574" s="56"/>
      <c r="I1574" s="56"/>
      <c r="J1574" s="143">
        <v>28400</v>
      </c>
      <c r="K1574" s="56"/>
      <c r="L1574" s="143">
        <v>9338.35</v>
      </c>
      <c r="M1574" s="56"/>
      <c r="N1574" s="145">
        <v>32.88</v>
      </c>
      <c r="O1574" s="56"/>
    </row>
    <row r="1575" spans="2:15" ht="12.75">
      <c r="B1575" s="71" t="s">
        <v>1303</v>
      </c>
      <c r="C1575" s="56"/>
      <c r="D1575" s="71" t="s">
        <v>1304</v>
      </c>
      <c r="E1575" s="56"/>
      <c r="F1575" s="56"/>
      <c r="G1575" s="56"/>
      <c r="H1575" s="56"/>
      <c r="I1575" s="56"/>
      <c r="J1575" s="141" t="s">
        <v>20</v>
      </c>
      <c r="K1575" s="56"/>
      <c r="L1575" s="141">
        <v>5563.97</v>
      </c>
      <c r="M1575" s="56"/>
      <c r="N1575" s="144" t="s">
        <v>20</v>
      </c>
      <c r="O1575" s="56"/>
    </row>
    <row r="1576" spans="2:15" ht="12.75">
      <c r="B1576" s="71" t="s">
        <v>505</v>
      </c>
      <c r="C1576" s="56"/>
      <c r="D1576" s="71" t="s">
        <v>506</v>
      </c>
      <c r="E1576" s="56"/>
      <c r="F1576" s="56"/>
      <c r="G1576" s="56"/>
      <c r="H1576" s="56"/>
      <c r="I1576" s="56"/>
      <c r="J1576" s="141" t="s">
        <v>20</v>
      </c>
      <c r="K1576" s="56"/>
      <c r="L1576" s="141">
        <v>0</v>
      </c>
      <c r="M1576" s="56"/>
      <c r="N1576" s="144" t="s">
        <v>20</v>
      </c>
      <c r="O1576" s="56"/>
    </row>
    <row r="1577" spans="2:15" ht="12.75">
      <c r="B1577" s="71" t="s">
        <v>683</v>
      </c>
      <c r="C1577" s="56"/>
      <c r="D1577" s="71" t="s">
        <v>684</v>
      </c>
      <c r="E1577" s="56"/>
      <c r="F1577" s="56"/>
      <c r="G1577" s="56"/>
      <c r="H1577" s="56"/>
      <c r="I1577" s="56"/>
      <c r="J1577" s="141" t="s">
        <v>20</v>
      </c>
      <c r="K1577" s="56"/>
      <c r="L1577" s="141">
        <v>3774.38</v>
      </c>
      <c r="M1577" s="56"/>
      <c r="N1577" s="144" t="s">
        <v>20</v>
      </c>
      <c r="O1577" s="56"/>
    </row>
    <row r="1578" spans="2:15" ht="12.75">
      <c r="B1578" s="142" t="s">
        <v>1305</v>
      </c>
      <c r="C1578" s="56"/>
      <c r="D1578" s="142" t="s">
        <v>1306</v>
      </c>
      <c r="E1578" s="56"/>
      <c r="F1578" s="56"/>
      <c r="G1578" s="56"/>
      <c r="H1578" s="56"/>
      <c r="I1578" s="56"/>
      <c r="J1578" s="143">
        <v>21235</v>
      </c>
      <c r="K1578" s="56"/>
      <c r="L1578" s="143">
        <v>7037.92</v>
      </c>
      <c r="M1578" s="56"/>
      <c r="N1578" s="145">
        <v>33.14</v>
      </c>
      <c r="O1578" s="56"/>
    </row>
    <row r="1579" spans="2:15" ht="12.75">
      <c r="B1579" s="71" t="s">
        <v>1309</v>
      </c>
      <c r="C1579" s="56"/>
      <c r="D1579" s="71" t="s">
        <v>1310</v>
      </c>
      <c r="E1579" s="56"/>
      <c r="F1579" s="56"/>
      <c r="G1579" s="56"/>
      <c r="H1579" s="56"/>
      <c r="I1579" s="56"/>
      <c r="J1579" s="141" t="s">
        <v>20</v>
      </c>
      <c r="K1579" s="56"/>
      <c r="L1579" s="141">
        <v>5569.13</v>
      </c>
      <c r="M1579" s="56"/>
      <c r="N1579" s="144" t="s">
        <v>20</v>
      </c>
      <c r="O1579" s="56"/>
    </row>
    <row r="1580" spans="2:15" ht="12.75">
      <c r="B1580" s="71" t="s">
        <v>1319</v>
      </c>
      <c r="C1580" s="56"/>
      <c r="D1580" s="71" t="s">
        <v>1320</v>
      </c>
      <c r="E1580" s="56"/>
      <c r="F1580" s="56"/>
      <c r="G1580" s="56"/>
      <c r="H1580" s="56"/>
      <c r="I1580" s="56"/>
      <c r="J1580" s="141" t="s">
        <v>20</v>
      </c>
      <c r="K1580" s="56"/>
      <c r="L1580" s="141">
        <v>1468.79</v>
      </c>
      <c r="M1580" s="56"/>
      <c r="N1580" s="144" t="s">
        <v>20</v>
      </c>
      <c r="O1580" s="56"/>
    </row>
    <row r="1581" spans="2:15" ht="12.75">
      <c r="B1581" s="142" t="s">
        <v>1321</v>
      </c>
      <c r="C1581" s="56"/>
      <c r="D1581" s="142" t="s">
        <v>487</v>
      </c>
      <c r="E1581" s="56"/>
      <c r="F1581" s="56"/>
      <c r="G1581" s="56"/>
      <c r="H1581" s="56"/>
      <c r="I1581" s="56"/>
      <c r="J1581" s="143">
        <v>4000</v>
      </c>
      <c r="K1581" s="56"/>
      <c r="L1581" s="143">
        <v>2368.7</v>
      </c>
      <c r="M1581" s="56"/>
      <c r="N1581" s="145">
        <v>59.22</v>
      </c>
      <c r="O1581" s="56"/>
    </row>
    <row r="1582" spans="2:15" ht="12.75">
      <c r="B1582" s="71" t="s">
        <v>492</v>
      </c>
      <c r="C1582" s="56"/>
      <c r="D1582" s="71" t="s">
        <v>493</v>
      </c>
      <c r="E1582" s="56"/>
      <c r="F1582" s="56"/>
      <c r="G1582" s="56"/>
      <c r="H1582" s="56"/>
      <c r="I1582" s="56"/>
      <c r="J1582" s="141" t="s">
        <v>20</v>
      </c>
      <c r="K1582" s="56"/>
      <c r="L1582" s="141">
        <v>2368.7</v>
      </c>
      <c r="M1582" s="56"/>
      <c r="N1582" s="144" t="s">
        <v>20</v>
      </c>
      <c r="O1582" s="56"/>
    </row>
    <row r="1583" spans="2:15" ht="12.75">
      <c r="B1583" s="147" t="s">
        <v>175</v>
      </c>
      <c r="C1583" s="56"/>
      <c r="D1583" s="56"/>
      <c r="E1583" s="56"/>
      <c r="F1583" s="56"/>
      <c r="G1583" s="56"/>
      <c r="H1583" s="56"/>
      <c r="I1583" s="56"/>
      <c r="J1583" s="148">
        <v>3086656</v>
      </c>
      <c r="K1583" s="56"/>
      <c r="L1583" s="148">
        <v>3063953.41</v>
      </c>
      <c r="M1583" s="56"/>
      <c r="N1583" s="146">
        <v>99.26</v>
      </c>
      <c r="O1583" s="56"/>
    </row>
    <row r="1584" spans="2:15" ht="12.75">
      <c r="B1584" s="147" t="s">
        <v>181</v>
      </c>
      <c r="C1584" s="56"/>
      <c r="D1584" s="56"/>
      <c r="E1584" s="56"/>
      <c r="F1584" s="56"/>
      <c r="G1584" s="56"/>
      <c r="H1584" s="56"/>
      <c r="I1584" s="56"/>
      <c r="J1584" s="148">
        <v>3086656</v>
      </c>
      <c r="K1584" s="56"/>
      <c r="L1584" s="148">
        <v>3063953.41</v>
      </c>
      <c r="M1584" s="56"/>
      <c r="N1584" s="146">
        <v>99.26</v>
      </c>
      <c r="O1584" s="56"/>
    </row>
    <row r="1585" spans="2:15" ht="12.75">
      <c r="B1585" s="142" t="s">
        <v>643</v>
      </c>
      <c r="C1585" s="56"/>
      <c r="D1585" s="142" t="s">
        <v>644</v>
      </c>
      <c r="E1585" s="56"/>
      <c r="F1585" s="56"/>
      <c r="G1585" s="56"/>
      <c r="H1585" s="56"/>
      <c r="I1585" s="56"/>
      <c r="J1585" s="143">
        <v>2209896</v>
      </c>
      <c r="K1585" s="56"/>
      <c r="L1585" s="143">
        <v>2209896</v>
      </c>
      <c r="M1585" s="56"/>
      <c r="N1585" s="145">
        <v>100</v>
      </c>
      <c r="O1585" s="56"/>
    </row>
    <row r="1586" spans="2:15" ht="12.75">
      <c r="B1586" s="71" t="s">
        <v>645</v>
      </c>
      <c r="C1586" s="56"/>
      <c r="D1586" s="71" t="s">
        <v>646</v>
      </c>
      <c r="E1586" s="56"/>
      <c r="F1586" s="56"/>
      <c r="G1586" s="56"/>
      <c r="H1586" s="56"/>
      <c r="I1586" s="56"/>
      <c r="J1586" s="141" t="s">
        <v>20</v>
      </c>
      <c r="K1586" s="56"/>
      <c r="L1586" s="141">
        <v>2209896</v>
      </c>
      <c r="M1586" s="56"/>
      <c r="N1586" s="144" t="s">
        <v>20</v>
      </c>
      <c r="O1586" s="56"/>
    </row>
    <row r="1587" spans="2:15" ht="12.75">
      <c r="B1587" s="142" t="s">
        <v>652</v>
      </c>
      <c r="C1587" s="56"/>
      <c r="D1587" s="142" t="s">
        <v>653</v>
      </c>
      <c r="E1587" s="56"/>
      <c r="F1587" s="56"/>
      <c r="G1587" s="56"/>
      <c r="H1587" s="56"/>
      <c r="I1587" s="56"/>
      <c r="J1587" s="143">
        <v>538931</v>
      </c>
      <c r="K1587" s="56"/>
      <c r="L1587" s="143">
        <v>538931</v>
      </c>
      <c r="M1587" s="56"/>
      <c r="N1587" s="145">
        <v>100</v>
      </c>
      <c r="O1587" s="56"/>
    </row>
    <row r="1588" spans="2:15" ht="12.75">
      <c r="B1588" s="71" t="s">
        <v>18</v>
      </c>
      <c r="C1588" s="56"/>
      <c r="D1588" s="71" t="s">
        <v>19</v>
      </c>
      <c r="E1588" s="56"/>
      <c r="F1588" s="56"/>
      <c r="G1588" s="56"/>
      <c r="H1588" s="56"/>
      <c r="I1588" s="56"/>
      <c r="J1588" s="141" t="s">
        <v>20</v>
      </c>
      <c r="K1588" s="56"/>
      <c r="L1588" s="141">
        <v>175073</v>
      </c>
      <c r="M1588" s="56"/>
      <c r="N1588" s="144" t="s">
        <v>20</v>
      </c>
      <c r="O1588" s="56"/>
    </row>
    <row r="1589" spans="2:15" ht="12.75">
      <c r="B1589" s="71" t="s">
        <v>654</v>
      </c>
      <c r="C1589" s="56"/>
      <c r="D1589" s="71" t="s">
        <v>655</v>
      </c>
      <c r="E1589" s="56"/>
      <c r="F1589" s="56"/>
      <c r="G1589" s="56"/>
      <c r="H1589" s="56"/>
      <c r="I1589" s="56"/>
      <c r="J1589" s="141" t="s">
        <v>20</v>
      </c>
      <c r="K1589" s="56"/>
      <c r="L1589" s="141">
        <v>363858</v>
      </c>
      <c r="M1589" s="56"/>
      <c r="N1589" s="144" t="s">
        <v>20</v>
      </c>
      <c r="O1589" s="56"/>
    </row>
    <row r="1590" spans="2:15" ht="12.75">
      <c r="B1590" s="142" t="s">
        <v>1295</v>
      </c>
      <c r="C1590" s="56"/>
      <c r="D1590" s="142" t="s">
        <v>1296</v>
      </c>
      <c r="E1590" s="56"/>
      <c r="F1590" s="56"/>
      <c r="G1590" s="56"/>
      <c r="H1590" s="56"/>
      <c r="I1590" s="56"/>
      <c r="J1590" s="143">
        <v>17800</v>
      </c>
      <c r="K1590" s="56"/>
      <c r="L1590" s="143">
        <v>16375</v>
      </c>
      <c r="M1590" s="56"/>
      <c r="N1590" s="145">
        <v>91.99</v>
      </c>
      <c r="O1590" s="56"/>
    </row>
    <row r="1591" spans="2:15" ht="12.75">
      <c r="B1591" s="71" t="s">
        <v>679</v>
      </c>
      <c r="C1591" s="56"/>
      <c r="D1591" s="71" t="s">
        <v>680</v>
      </c>
      <c r="E1591" s="56"/>
      <c r="F1591" s="56"/>
      <c r="G1591" s="56"/>
      <c r="H1591" s="56"/>
      <c r="I1591" s="56"/>
      <c r="J1591" s="141" t="s">
        <v>20</v>
      </c>
      <c r="K1591" s="56"/>
      <c r="L1591" s="141">
        <v>1629</v>
      </c>
      <c r="M1591" s="56"/>
      <c r="N1591" s="144" t="s">
        <v>20</v>
      </c>
      <c r="O1591" s="56"/>
    </row>
    <row r="1592" spans="2:15" ht="12.75">
      <c r="B1592" s="71" t="s">
        <v>656</v>
      </c>
      <c r="C1592" s="56"/>
      <c r="D1592" s="71" t="s">
        <v>657</v>
      </c>
      <c r="E1592" s="56"/>
      <c r="F1592" s="56"/>
      <c r="G1592" s="56"/>
      <c r="H1592" s="56"/>
      <c r="I1592" s="56"/>
      <c r="J1592" s="141" t="s">
        <v>20</v>
      </c>
      <c r="K1592" s="56"/>
      <c r="L1592" s="141">
        <v>14746</v>
      </c>
      <c r="M1592" s="56"/>
      <c r="N1592" s="144" t="s">
        <v>20</v>
      </c>
      <c r="O1592" s="56"/>
    </row>
    <row r="1593" spans="2:15" ht="12.75">
      <c r="B1593" s="142" t="s">
        <v>1299</v>
      </c>
      <c r="C1593" s="56"/>
      <c r="D1593" s="142" t="s">
        <v>1300</v>
      </c>
      <c r="E1593" s="56"/>
      <c r="F1593" s="56"/>
      <c r="G1593" s="56"/>
      <c r="H1593" s="56"/>
      <c r="I1593" s="56"/>
      <c r="J1593" s="143">
        <v>150129</v>
      </c>
      <c r="K1593" s="56"/>
      <c r="L1593" s="143">
        <v>142090.02</v>
      </c>
      <c r="M1593" s="56"/>
      <c r="N1593" s="145">
        <v>94.65</v>
      </c>
      <c r="O1593" s="56"/>
    </row>
    <row r="1594" spans="2:15" ht="12.75">
      <c r="B1594" s="71" t="s">
        <v>1301</v>
      </c>
      <c r="C1594" s="56"/>
      <c r="D1594" s="71" t="s">
        <v>1302</v>
      </c>
      <c r="E1594" s="56"/>
      <c r="F1594" s="56"/>
      <c r="G1594" s="56"/>
      <c r="H1594" s="56"/>
      <c r="I1594" s="56"/>
      <c r="J1594" s="141" t="s">
        <v>20</v>
      </c>
      <c r="K1594" s="56"/>
      <c r="L1594" s="141">
        <v>10325.85</v>
      </c>
      <c r="M1594" s="56"/>
      <c r="N1594" s="144" t="s">
        <v>20</v>
      </c>
      <c r="O1594" s="56"/>
    </row>
    <row r="1595" spans="2:15" ht="12.75">
      <c r="B1595" s="71" t="s">
        <v>1303</v>
      </c>
      <c r="C1595" s="56"/>
      <c r="D1595" s="71" t="s">
        <v>1304</v>
      </c>
      <c r="E1595" s="56"/>
      <c r="F1595" s="56"/>
      <c r="G1595" s="56"/>
      <c r="H1595" s="56"/>
      <c r="I1595" s="56"/>
      <c r="J1595" s="141" t="s">
        <v>20</v>
      </c>
      <c r="K1595" s="56"/>
      <c r="L1595" s="141">
        <v>73957.88</v>
      </c>
      <c r="M1595" s="56"/>
      <c r="N1595" s="144" t="s">
        <v>20</v>
      </c>
      <c r="O1595" s="56"/>
    </row>
    <row r="1596" spans="2:15" ht="12.75">
      <c r="B1596" s="71" t="s">
        <v>505</v>
      </c>
      <c r="C1596" s="56"/>
      <c r="D1596" s="71" t="s">
        <v>506</v>
      </c>
      <c r="E1596" s="56"/>
      <c r="F1596" s="56"/>
      <c r="G1596" s="56"/>
      <c r="H1596" s="56"/>
      <c r="I1596" s="56"/>
      <c r="J1596" s="141" t="s">
        <v>20</v>
      </c>
      <c r="K1596" s="56"/>
      <c r="L1596" s="141">
        <v>19488.29</v>
      </c>
      <c r="M1596" s="56"/>
      <c r="N1596" s="144" t="s">
        <v>20</v>
      </c>
      <c r="O1596" s="56"/>
    </row>
    <row r="1597" spans="2:15" ht="12.75">
      <c r="B1597" s="71" t="s">
        <v>658</v>
      </c>
      <c r="C1597" s="56"/>
      <c r="D1597" s="71" t="s">
        <v>659</v>
      </c>
      <c r="E1597" s="56"/>
      <c r="F1597" s="56"/>
      <c r="G1597" s="56"/>
      <c r="H1597" s="56"/>
      <c r="I1597" s="56"/>
      <c r="J1597" s="141" t="s">
        <v>20</v>
      </c>
      <c r="K1597" s="56"/>
      <c r="L1597" s="141">
        <v>7689</v>
      </c>
      <c r="M1597" s="56"/>
      <c r="N1597" s="144" t="s">
        <v>20</v>
      </c>
      <c r="O1597" s="56"/>
    </row>
    <row r="1598" spans="2:15" ht="12.75">
      <c r="B1598" s="71" t="s">
        <v>683</v>
      </c>
      <c r="C1598" s="56"/>
      <c r="D1598" s="71" t="s">
        <v>684</v>
      </c>
      <c r="E1598" s="56"/>
      <c r="F1598" s="56"/>
      <c r="G1598" s="56"/>
      <c r="H1598" s="56"/>
      <c r="I1598" s="56"/>
      <c r="J1598" s="141" t="s">
        <v>20</v>
      </c>
      <c r="K1598" s="56"/>
      <c r="L1598" s="141">
        <v>30629</v>
      </c>
      <c r="M1598" s="56"/>
      <c r="N1598" s="144" t="s">
        <v>20</v>
      </c>
      <c r="O1598" s="56"/>
    </row>
    <row r="1599" spans="2:15" ht="12.75">
      <c r="B1599" s="142" t="s">
        <v>1305</v>
      </c>
      <c r="C1599" s="56"/>
      <c r="D1599" s="142" t="s">
        <v>1306</v>
      </c>
      <c r="E1599" s="56"/>
      <c r="F1599" s="56"/>
      <c r="G1599" s="56"/>
      <c r="H1599" s="56"/>
      <c r="I1599" s="56"/>
      <c r="J1599" s="143">
        <v>154400</v>
      </c>
      <c r="K1599" s="56"/>
      <c r="L1599" s="143">
        <v>144054.39</v>
      </c>
      <c r="M1599" s="56"/>
      <c r="N1599" s="145">
        <v>93.3</v>
      </c>
      <c r="O1599" s="56"/>
    </row>
    <row r="1600" spans="2:15" ht="12.75">
      <c r="B1600" s="71" t="s">
        <v>1307</v>
      </c>
      <c r="C1600" s="56"/>
      <c r="D1600" s="71" t="s">
        <v>1308</v>
      </c>
      <c r="E1600" s="56"/>
      <c r="F1600" s="56"/>
      <c r="G1600" s="56"/>
      <c r="H1600" s="56"/>
      <c r="I1600" s="56"/>
      <c r="J1600" s="141" t="s">
        <v>20</v>
      </c>
      <c r="K1600" s="56"/>
      <c r="L1600" s="141">
        <v>20337.27</v>
      </c>
      <c r="M1600" s="56"/>
      <c r="N1600" s="144" t="s">
        <v>20</v>
      </c>
      <c r="O1600" s="56"/>
    </row>
    <row r="1601" spans="2:15" ht="12.75">
      <c r="B1601" s="71" t="s">
        <v>1309</v>
      </c>
      <c r="C1601" s="56"/>
      <c r="D1601" s="71" t="s">
        <v>1310</v>
      </c>
      <c r="E1601" s="56"/>
      <c r="F1601" s="56"/>
      <c r="G1601" s="56"/>
      <c r="H1601" s="56"/>
      <c r="I1601" s="56"/>
      <c r="J1601" s="141" t="s">
        <v>20</v>
      </c>
      <c r="K1601" s="56"/>
      <c r="L1601" s="141">
        <v>61681.13</v>
      </c>
      <c r="M1601" s="56"/>
      <c r="N1601" s="144" t="s">
        <v>20</v>
      </c>
      <c r="O1601" s="56"/>
    </row>
    <row r="1602" spans="2:15" ht="12.75">
      <c r="B1602" s="71" t="s">
        <v>1311</v>
      </c>
      <c r="C1602" s="56"/>
      <c r="D1602" s="71" t="s">
        <v>1312</v>
      </c>
      <c r="E1602" s="56"/>
      <c r="F1602" s="56"/>
      <c r="G1602" s="56"/>
      <c r="H1602" s="56"/>
      <c r="I1602" s="56"/>
      <c r="J1602" s="141" t="s">
        <v>20</v>
      </c>
      <c r="K1602" s="56"/>
      <c r="L1602" s="141">
        <v>6390</v>
      </c>
      <c r="M1602" s="56"/>
      <c r="N1602" s="144" t="s">
        <v>20</v>
      </c>
      <c r="O1602" s="56"/>
    </row>
    <row r="1603" spans="2:15" ht="12.75">
      <c r="B1603" s="71" t="s">
        <v>660</v>
      </c>
      <c r="C1603" s="56"/>
      <c r="D1603" s="71" t="s">
        <v>661</v>
      </c>
      <c r="E1603" s="56"/>
      <c r="F1603" s="56"/>
      <c r="G1603" s="56"/>
      <c r="H1603" s="56"/>
      <c r="I1603" s="56"/>
      <c r="J1603" s="141" t="s">
        <v>20</v>
      </c>
      <c r="K1603" s="56"/>
      <c r="L1603" s="141">
        <v>17245.99</v>
      </c>
      <c r="M1603" s="56"/>
      <c r="N1603" s="144" t="s">
        <v>20</v>
      </c>
      <c r="O1603" s="56"/>
    </row>
    <row r="1604" spans="2:15" ht="12.75">
      <c r="B1604" s="71" t="s">
        <v>1317</v>
      </c>
      <c r="C1604" s="56"/>
      <c r="D1604" s="71" t="s">
        <v>1318</v>
      </c>
      <c r="E1604" s="56"/>
      <c r="F1604" s="56"/>
      <c r="G1604" s="56"/>
      <c r="H1604" s="56"/>
      <c r="I1604" s="56"/>
      <c r="J1604" s="141" t="s">
        <v>20</v>
      </c>
      <c r="K1604" s="56"/>
      <c r="L1604" s="141">
        <v>38400</v>
      </c>
      <c r="M1604" s="56"/>
      <c r="N1604" s="144" t="s">
        <v>20</v>
      </c>
      <c r="O1604" s="56"/>
    </row>
    <row r="1605" spans="2:15" ht="12.75">
      <c r="B1605" s="142" t="s">
        <v>1321</v>
      </c>
      <c r="C1605" s="56"/>
      <c r="D1605" s="142" t="s">
        <v>487</v>
      </c>
      <c r="E1605" s="56"/>
      <c r="F1605" s="56"/>
      <c r="G1605" s="56"/>
      <c r="H1605" s="56"/>
      <c r="I1605" s="56"/>
      <c r="J1605" s="143">
        <v>15500</v>
      </c>
      <c r="K1605" s="56"/>
      <c r="L1605" s="143">
        <v>12607</v>
      </c>
      <c r="M1605" s="56"/>
      <c r="N1605" s="145">
        <v>81.34</v>
      </c>
      <c r="O1605" s="56"/>
    </row>
    <row r="1606" spans="2:15" ht="12.75">
      <c r="B1606" s="71" t="s">
        <v>490</v>
      </c>
      <c r="C1606" s="56"/>
      <c r="D1606" s="71" t="s">
        <v>491</v>
      </c>
      <c r="E1606" s="56"/>
      <c r="F1606" s="56"/>
      <c r="G1606" s="56"/>
      <c r="H1606" s="56"/>
      <c r="I1606" s="56"/>
      <c r="J1606" s="141" t="s">
        <v>20</v>
      </c>
      <c r="K1606" s="56"/>
      <c r="L1606" s="141">
        <v>12607</v>
      </c>
      <c r="M1606" s="56"/>
      <c r="N1606" s="144" t="s">
        <v>20</v>
      </c>
      <c r="O1606" s="56"/>
    </row>
  </sheetData>
  <sheetProtection/>
  <mergeCells count="7417">
    <mergeCell ref="A6:O6"/>
    <mergeCell ref="A7:O7"/>
    <mergeCell ref="A8:O8"/>
    <mergeCell ref="J9:K9"/>
    <mergeCell ref="L9:M9"/>
    <mergeCell ref="N9:O9"/>
    <mergeCell ref="B9:I9"/>
    <mergeCell ref="L10:M10"/>
    <mergeCell ref="N10:O10"/>
    <mergeCell ref="B10:I10"/>
    <mergeCell ref="B11:C11"/>
    <mergeCell ref="D11:I11"/>
    <mergeCell ref="J10:K10"/>
    <mergeCell ref="A12:I12"/>
    <mergeCell ref="J12:K12"/>
    <mergeCell ref="L12:M12"/>
    <mergeCell ref="N12:O12"/>
    <mergeCell ref="J11:K11"/>
    <mergeCell ref="L11:M11"/>
    <mergeCell ref="N11:O11"/>
    <mergeCell ref="N13:O13"/>
    <mergeCell ref="B14:I14"/>
    <mergeCell ref="J14:K14"/>
    <mergeCell ref="L14:M14"/>
    <mergeCell ref="N14:O14"/>
    <mergeCell ref="B13:I13"/>
    <mergeCell ref="J13:K13"/>
    <mergeCell ref="L13:M13"/>
    <mergeCell ref="N15:O15"/>
    <mergeCell ref="B16:I16"/>
    <mergeCell ref="J16:K16"/>
    <mergeCell ref="L16:M16"/>
    <mergeCell ref="N16:O16"/>
    <mergeCell ref="B15:I15"/>
    <mergeCell ref="J15:K15"/>
    <mergeCell ref="L15:M15"/>
    <mergeCell ref="N17:O17"/>
    <mergeCell ref="B18:I18"/>
    <mergeCell ref="J18:K18"/>
    <mergeCell ref="L18:M18"/>
    <mergeCell ref="N18:O18"/>
    <mergeCell ref="B17:I17"/>
    <mergeCell ref="J17:K17"/>
    <mergeCell ref="L17:M17"/>
    <mergeCell ref="N23:O23"/>
    <mergeCell ref="L21:M21"/>
    <mergeCell ref="N19:O19"/>
    <mergeCell ref="B20:I20"/>
    <mergeCell ref="J20:K20"/>
    <mergeCell ref="L20:M20"/>
    <mergeCell ref="N20:O20"/>
    <mergeCell ref="B19:I19"/>
    <mergeCell ref="J19:K19"/>
    <mergeCell ref="L19:M19"/>
    <mergeCell ref="J24:K24"/>
    <mergeCell ref="L24:M24"/>
    <mergeCell ref="L23:M23"/>
    <mergeCell ref="N21:O21"/>
    <mergeCell ref="B22:I22"/>
    <mergeCell ref="J22:K22"/>
    <mergeCell ref="L22:M22"/>
    <mergeCell ref="N22:O22"/>
    <mergeCell ref="B21:I21"/>
    <mergeCell ref="J21:K21"/>
    <mergeCell ref="N26:O26"/>
    <mergeCell ref="N24:O24"/>
    <mergeCell ref="B23:I23"/>
    <mergeCell ref="J23:K23"/>
    <mergeCell ref="N25:O25"/>
    <mergeCell ref="B25:C25"/>
    <mergeCell ref="D25:I25"/>
    <mergeCell ref="J25:K25"/>
    <mergeCell ref="B24:C24"/>
    <mergeCell ref="D24:I24"/>
    <mergeCell ref="B27:I27"/>
    <mergeCell ref="J27:K27"/>
    <mergeCell ref="L27:M27"/>
    <mergeCell ref="L25:M25"/>
    <mergeCell ref="B26:I26"/>
    <mergeCell ref="J26:K26"/>
    <mergeCell ref="L26:M26"/>
    <mergeCell ref="D29:I29"/>
    <mergeCell ref="J29:K29"/>
    <mergeCell ref="N27:O27"/>
    <mergeCell ref="B28:C28"/>
    <mergeCell ref="D28:I28"/>
    <mergeCell ref="J28:K28"/>
    <mergeCell ref="L28:M28"/>
    <mergeCell ref="N28:O28"/>
    <mergeCell ref="L29:M29"/>
    <mergeCell ref="N29:O29"/>
    <mergeCell ref="B29:C29"/>
    <mergeCell ref="B31:C31"/>
    <mergeCell ref="D31:I31"/>
    <mergeCell ref="J31:K31"/>
    <mergeCell ref="L31:M31"/>
    <mergeCell ref="N31:O31"/>
    <mergeCell ref="B30:C30"/>
    <mergeCell ref="D30:I30"/>
    <mergeCell ref="J30:K30"/>
    <mergeCell ref="L30:M30"/>
    <mergeCell ref="B32:C32"/>
    <mergeCell ref="D32:I32"/>
    <mergeCell ref="J32:K32"/>
    <mergeCell ref="L32:M32"/>
    <mergeCell ref="N32:O32"/>
    <mergeCell ref="N30:O30"/>
    <mergeCell ref="L34:M34"/>
    <mergeCell ref="N34:O34"/>
    <mergeCell ref="B33:C33"/>
    <mergeCell ref="B34:C34"/>
    <mergeCell ref="D34:I34"/>
    <mergeCell ref="J34:K34"/>
    <mergeCell ref="D33:I33"/>
    <mergeCell ref="J33:K33"/>
    <mergeCell ref="L33:M33"/>
    <mergeCell ref="N33:O33"/>
    <mergeCell ref="N37:O37"/>
    <mergeCell ref="B36:C36"/>
    <mergeCell ref="D36:I36"/>
    <mergeCell ref="J36:K36"/>
    <mergeCell ref="B37:C37"/>
    <mergeCell ref="B35:C35"/>
    <mergeCell ref="D35:I35"/>
    <mergeCell ref="J35:K35"/>
    <mergeCell ref="L37:M37"/>
    <mergeCell ref="L35:M35"/>
    <mergeCell ref="B38:C38"/>
    <mergeCell ref="D38:I38"/>
    <mergeCell ref="J38:K38"/>
    <mergeCell ref="D37:I37"/>
    <mergeCell ref="J37:K37"/>
    <mergeCell ref="N35:O35"/>
    <mergeCell ref="L36:M36"/>
    <mergeCell ref="N36:O36"/>
    <mergeCell ref="L38:M38"/>
    <mergeCell ref="N38:O38"/>
    <mergeCell ref="N41:O41"/>
    <mergeCell ref="B40:C40"/>
    <mergeCell ref="D40:I40"/>
    <mergeCell ref="J40:K40"/>
    <mergeCell ref="B41:C41"/>
    <mergeCell ref="B39:C39"/>
    <mergeCell ref="D39:I39"/>
    <mergeCell ref="J39:K39"/>
    <mergeCell ref="L41:M41"/>
    <mergeCell ref="L39:M39"/>
    <mergeCell ref="B42:C42"/>
    <mergeCell ref="D42:I42"/>
    <mergeCell ref="J42:K42"/>
    <mergeCell ref="D41:I41"/>
    <mergeCell ref="J41:K41"/>
    <mergeCell ref="N39:O39"/>
    <mergeCell ref="L40:M40"/>
    <mergeCell ref="N40:O40"/>
    <mergeCell ref="L42:M42"/>
    <mergeCell ref="N42:O42"/>
    <mergeCell ref="N45:O45"/>
    <mergeCell ref="B44:C44"/>
    <mergeCell ref="D44:I44"/>
    <mergeCell ref="J44:K44"/>
    <mergeCell ref="B45:C45"/>
    <mergeCell ref="B43:C43"/>
    <mergeCell ref="D43:I43"/>
    <mergeCell ref="J43:K43"/>
    <mergeCell ref="L45:M45"/>
    <mergeCell ref="L43:M43"/>
    <mergeCell ref="B46:C46"/>
    <mergeCell ref="D46:I46"/>
    <mergeCell ref="J46:K46"/>
    <mergeCell ref="D45:I45"/>
    <mergeCell ref="J45:K45"/>
    <mergeCell ref="N43:O43"/>
    <mergeCell ref="L44:M44"/>
    <mergeCell ref="N44:O44"/>
    <mergeCell ref="L46:M46"/>
    <mergeCell ref="N46:O46"/>
    <mergeCell ref="N49:O49"/>
    <mergeCell ref="B48:C48"/>
    <mergeCell ref="D48:I48"/>
    <mergeCell ref="J48:K48"/>
    <mergeCell ref="B49:C49"/>
    <mergeCell ref="B47:C47"/>
    <mergeCell ref="D47:I47"/>
    <mergeCell ref="J47:K47"/>
    <mergeCell ref="L49:M49"/>
    <mergeCell ref="L47:M47"/>
    <mergeCell ref="B50:C50"/>
    <mergeCell ref="D50:I50"/>
    <mergeCell ref="J50:K50"/>
    <mergeCell ref="D49:I49"/>
    <mergeCell ref="J49:K49"/>
    <mergeCell ref="N47:O47"/>
    <mergeCell ref="L48:M48"/>
    <mergeCell ref="N48:O48"/>
    <mergeCell ref="L50:M50"/>
    <mergeCell ref="N50:O50"/>
    <mergeCell ref="N51:O51"/>
    <mergeCell ref="B52:I52"/>
    <mergeCell ref="J52:K52"/>
    <mergeCell ref="L52:M52"/>
    <mergeCell ref="N52:O52"/>
    <mergeCell ref="B51:I51"/>
    <mergeCell ref="J51:K51"/>
    <mergeCell ref="L51:M51"/>
    <mergeCell ref="B53:C53"/>
    <mergeCell ref="D53:I53"/>
    <mergeCell ref="J53:K53"/>
    <mergeCell ref="B54:C54"/>
    <mergeCell ref="D54:I54"/>
    <mergeCell ref="J54:K54"/>
    <mergeCell ref="J55:K55"/>
    <mergeCell ref="L55:M55"/>
    <mergeCell ref="L53:M53"/>
    <mergeCell ref="N53:O53"/>
    <mergeCell ref="L54:M54"/>
    <mergeCell ref="N54:O54"/>
    <mergeCell ref="D57:I57"/>
    <mergeCell ref="J57:K57"/>
    <mergeCell ref="N55:O55"/>
    <mergeCell ref="B56:I56"/>
    <mergeCell ref="J56:K56"/>
    <mergeCell ref="L56:M56"/>
    <mergeCell ref="N56:O56"/>
    <mergeCell ref="B55:I55"/>
    <mergeCell ref="L57:M57"/>
    <mergeCell ref="N57:O57"/>
    <mergeCell ref="B57:C57"/>
    <mergeCell ref="B59:C59"/>
    <mergeCell ref="D59:I59"/>
    <mergeCell ref="J59:K59"/>
    <mergeCell ref="L59:M59"/>
    <mergeCell ref="N59:O59"/>
    <mergeCell ref="B58:C58"/>
    <mergeCell ref="D58:I58"/>
    <mergeCell ref="J58:K58"/>
    <mergeCell ref="L58:M58"/>
    <mergeCell ref="B60:C60"/>
    <mergeCell ref="D60:I60"/>
    <mergeCell ref="J60:K60"/>
    <mergeCell ref="L60:M60"/>
    <mergeCell ref="N60:O60"/>
    <mergeCell ref="N58:O58"/>
    <mergeCell ref="L62:M62"/>
    <mergeCell ref="N62:O62"/>
    <mergeCell ref="B61:C61"/>
    <mergeCell ref="B62:C62"/>
    <mergeCell ref="D62:I62"/>
    <mergeCell ref="J62:K62"/>
    <mergeCell ref="D61:I61"/>
    <mergeCell ref="J61:K61"/>
    <mergeCell ref="L61:M61"/>
    <mergeCell ref="N61:O61"/>
    <mergeCell ref="J66:K66"/>
    <mergeCell ref="N63:O63"/>
    <mergeCell ref="B64:I64"/>
    <mergeCell ref="J64:K64"/>
    <mergeCell ref="L64:M64"/>
    <mergeCell ref="N64:O64"/>
    <mergeCell ref="B63:I63"/>
    <mergeCell ref="J63:K63"/>
    <mergeCell ref="L63:M63"/>
    <mergeCell ref="J67:K67"/>
    <mergeCell ref="L65:M65"/>
    <mergeCell ref="N65:O65"/>
    <mergeCell ref="L66:M66"/>
    <mergeCell ref="N66:O66"/>
    <mergeCell ref="B65:C65"/>
    <mergeCell ref="D65:I65"/>
    <mergeCell ref="J65:K65"/>
    <mergeCell ref="B66:C66"/>
    <mergeCell ref="D66:I66"/>
    <mergeCell ref="L69:M69"/>
    <mergeCell ref="L67:M67"/>
    <mergeCell ref="N67:O67"/>
    <mergeCell ref="B68:I68"/>
    <mergeCell ref="J68:K68"/>
    <mergeCell ref="L68:M68"/>
    <mergeCell ref="N68:O68"/>
    <mergeCell ref="B67:C67"/>
    <mergeCell ref="N69:O69"/>
    <mergeCell ref="D67:I67"/>
    <mergeCell ref="N70:O70"/>
    <mergeCell ref="B69:I69"/>
    <mergeCell ref="J69:K69"/>
    <mergeCell ref="B71:C71"/>
    <mergeCell ref="D71:I71"/>
    <mergeCell ref="J71:K71"/>
    <mergeCell ref="B70:C70"/>
    <mergeCell ref="D70:I70"/>
    <mergeCell ref="J70:K70"/>
    <mergeCell ref="L70:M70"/>
    <mergeCell ref="L73:M73"/>
    <mergeCell ref="L71:M71"/>
    <mergeCell ref="N71:O71"/>
    <mergeCell ref="L72:M72"/>
    <mergeCell ref="N72:O72"/>
    <mergeCell ref="B72:C72"/>
    <mergeCell ref="D72:I72"/>
    <mergeCell ref="J72:K72"/>
    <mergeCell ref="J73:K73"/>
    <mergeCell ref="D75:I75"/>
    <mergeCell ref="J75:K75"/>
    <mergeCell ref="N73:O73"/>
    <mergeCell ref="B74:I74"/>
    <mergeCell ref="J74:K74"/>
    <mergeCell ref="L74:M74"/>
    <mergeCell ref="N74:O74"/>
    <mergeCell ref="B73:I73"/>
    <mergeCell ref="L75:M75"/>
    <mergeCell ref="N75:O75"/>
    <mergeCell ref="B75:C75"/>
    <mergeCell ref="N77:O77"/>
    <mergeCell ref="B78:I78"/>
    <mergeCell ref="J78:K78"/>
    <mergeCell ref="L78:M78"/>
    <mergeCell ref="N78:O78"/>
    <mergeCell ref="B77:C77"/>
    <mergeCell ref="D77:I77"/>
    <mergeCell ref="J77:K77"/>
    <mergeCell ref="B76:C76"/>
    <mergeCell ref="N81:O81"/>
    <mergeCell ref="B79:I79"/>
    <mergeCell ref="J79:K79"/>
    <mergeCell ref="L79:M79"/>
    <mergeCell ref="L77:M77"/>
    <mergeCell ref="N76:O76"/>
    <mergeCell ref="D76:I76"/>
    <mergeCell ref="J76:K76"/>
    <mergeCell ref="L76:M76"/>
    <mergeCell ref="N79:O79"/>
    <mergeCell ref="B80:C80"/>
    <mergeCell ref="D80:I80"/>
    <mergeCell ref="J80:K80"/>
    <mergeCell ref="L80:M80"/>
    <mergeCell ref="N80:O80"/>
    <mergeCell ref="B82:C82"/>
    <mergeCell ref="D82:I82"/>
    <mergeCell ref="J82:K82"/>
    <mergeCell ref="L82:M82"/>
    <mergeCell ref="D81:I81"/>
    <mergeCell ref="J81:K81"/>
    <mergeCell ref="L81:M81"/>
    <mergeCell ref="N82:O82"/>
    <mergeCell ref="B81:C81"/>
    <mergeCell ref="N83:O83"/>
    <mergeCell ref="B84:I84"/>
    <mergeCell ref="J84:K84"/>
    <mergeCell ref="L84:M84"/>
    <mergeCell ref="N84:O84"/>
    <mergeCell ref="B83:I83"/>
    <mergeCell ref="J83:K83"/>
    <mergeCell ref="L83:M83"/>
    <mergeCell ref="N87:O87"/>
    <mergeCell ref="B86:C86"/>
    <mergeCell ref="D86:I86"/>
    <mergeCell ref="J86:K86"/>
    <mergeCell ref="B87:C87"/>
    <mergeCell ref="B85:C85"/>
    <mergeCell ref="D85:I85"/>
    <mergeCell ref="J85:K85"/>
    <mergeCell ref="L85:M85"/>
    <mergeCell ref="B88:C88"/>
    <mergeCell ref="D88:I88"/>
    <mergeCell ref="J88:K88"/>
    <mergeCell ref="D87:I87"/>
    <mergeCell ref="J87:K87"/>
    <mergeCell ref="N85:O85"/>
    <mergeCell ref="L86:M86"/>
    <mergeCell ref="N86:O86"/>
    <mergeCell ref="L88:M88"/>
    <mergeCell ref="N88:O88"/>
    <mergeCell ref="B89:C89"/>
    <mergeCell ref="D89:I89"/>
    <mergeCell ref="J89:K89"/>
    <mergeCell ref="N89:O89"/>
    <mergeCell ref="L87:M87"/>
    <mergeCell ref="B90:C90"/>
    <mergeCell ref="D90:I90"/>
    <mergeCell ref="J90:K90"/>
    <mergeCell ref="J91:K91"/>
    <mergeCell ref="L91:M91"/>
    <mergeCell ref="L89:M89"/>
    <mergeCell ref="L90:M90"/>
    <mergeCell ref="N90:O90"/>
    <mergeCell ref="D93:I93"/>
    <mergeCell ref="J93:K93"/>
    <mergeCell ref="N91:O91"/>
    <mergeCell ref="B92:I92"/>
    <mergeCell ref="J92:K92"/>
    <mergeCell ref="L92:M92"/>
    <mergeCell ref="N92:O92"/>
    <mergeCell ref="B91:I91"/>
    <mergeCell ref="L93:M93"/>
    <mergeCell ref="N93:O93"/>
    <mergeCell ref="N96:O96"/>
    <mergeCell ref="B95:C95"/>
    <mergeCell ref="D95:I95"/>
    <mergeCell ref="J95:K95"/>
    <mergeCell ref="B94:C94"/>
    <mergeCell ref="D94:I94"/>
    <mergeCell ref="J94:K94"/>
    <mergeCell ref="L94:M94"/>
    <mergeCell ref="B97:I97"/>
    <mergeCell ref="J97:K97"/>
    <mergeCell ref="L97:M97"/>
    <mergeCell ref="L95:M95"/>
    <mergeCell ref="N94:O94"/>
    <mergeCell ref="B93:C93"/>
    <mergeCell ref="N95:O95"/>
    <mergeCell ref="B96:I96"/>
    <mergeCell ref="J96:K96"/>
    <mergeCell ref="L96:M96"/>
    <mergeCell ref="D99:I99"/>
    <mergeCell ref="J99:K99"/>
    <mergeCell ref="N97:O97"/>
    <mergeCell ref="B98:C98"/>
    <mergeCell ref="D98:I98"/>
    <mergeCell ref="J98:K98"/>
    <mergeCell ref="L98:M98"/>
    <mergeCell ref="N98:O98"/>
    <mergeCell ref="L99:M99"/>
    <mergeCell ref="N99:O99"/>
    <mergeCell ref="B99:C99"/>
    <mergeCell ref="N101:O101"/>
    <mergeCell ref="B102:I102"/>
    <mergeCell ref="J102:K102"/>
    <mergeCell ref="L102:M102"/>
    <mergeCell ref="N102:O102"/>
    <mergeCell ref="B101:C101"/>
    <mergeCell ref="D101:I101"/>
    <mergeCell ref="J101:K101"/>
    <mergeCell ref="B100:C100"/>
    <mergeCell ref="N105:O105"/>
    <mergeCell ref="B103:I103"/>
    <mergeCell ref="J103:K103"/>
    <mergeCell ref="L103:M103"/>
    <mergeCell ref="L101:M101"/>
    <mergeCell ref="N100:O100"/>
    <mergeCell ref="D100:I100"/>
    <mergeCell ref="J100:K100"/>
    <mergeCell ref="L100:M100"/>
    <mergeCell ref="N103:O103"/>
    <mergeCell ref="B104:C104"/>
    <mergeCell ref="D104:I104"/>
    <mergeCell ref="J104:K104"/>
    <mergeCell ref="L104:M104"/>
    <mergeCell ref="N104:O104"/>
    <mergeCell ref="L107:M107"/>
    <mergeCell ref="B106:C106"/>
    <mergeCell ref="D106:I106"/>
    <mergeCell ref="J106:K106"/>
    <mergeCell ref="L106:M106"/>
    <mergeCell ref="D105:I105"/>
    <mergeCell ref="J105:K105"/>
    <mergeCell ref="L105:M105"/>
    <mergeCell ref="J110:K110"/>
    <mergeCell ref="N106:O106"/>
    <mergeCell ref="B105:C105"/>
    <mergeCell ref="N107:O107"/>
    <mergeCell ref="B108:I108"/>
    <mergeCell ref="J108:K108"/>
    <mergeCell ref="L108:M108"/>
    <mergeCell ref="N108:O108"/>
    <mergeCell ref="B107:I107"/>
    <mergeCell ref="J107:K107"/>
    <mergeCell ref="J111:K111"/>
    <mergeCell ref="L109:M109"/>
    <mergeCell ref="N109:O109"/>
    <mergeCell ref="L110:M110"/>
    <mergeCell ref="N110:O110"/>
    <mergeCell ref="B109:C109"/>
    <mergeCell ref="D109:I109"/>
    <mergeCell ref="J109:K109"/>
    <mergeCell ref="B110:C110"/>
    <mergeCell ref="D110:I110"/>
    <mergeCell ref="L113:M113"/>
    <mergeCell ref="L111:M111"/>
    <mergeCell ref="N111:O111"/>
    <mergeCell ref="B112:I112"/>
    <mergeCell ref="J112:K112"/>
    <mergeCell ref="L112:M112"/>
    <mergeCell ref="N112:O112"/>
    <mergeCell ref="N113:O113"/>
    <mergeCell ref="D111:I111"/>
    <mergeCell ref="N114:O114"/>
    <mergeCell ref="B113:I113"/>
    <mergeCell ref="J113:K113"/>
    <mergeCell ref="L114:M114"/>
    <mergeCell ref="D115:I115"/>
    <mergeCell ref="J115:K115"/>
    <mergeCell ref="B114:C114"/>
    <mergeCell ref="D114:I114"/>
    <mergeCell ref="J114:K114"/>
    <mergeCell ref="B111:C111"/>
    <mergeCell ref="L117:M117"/>
    <mergeCell ref="L115:M115"/>
    <mergeCell ref="N115:O115"/>
    <mergeCell ref="L116:M116"/>
    <mergeCell ref="N116:O116"/>
    <mergeCell ref="B116:C116"/>
    <mergeCell ref="D116:I116"/>
    <mergeCell ref="J116:K116"/>
    <mergeCell ref="J117:K117"/>
    <mergeCell ref="B115:C115"/>
    <mergeCell ref="D119:I119"/>
    <mergeCell ref="J119:K119"/>
    <mergeCell ref="N117:O117"/>
    <mergeCell ref="B118:I118"/>
    <mergeCell ref="J118:K118"/>
    <mergeCell ref="L118:M118"/>
    <mergeCell ref="N118:O118"/>
    <mergeCell ref="B117:I117"/>
    <mergeCell ref="L119:M119"/>
    <mergeCell ref="N119:O119"/>
    <mergeCell ref="N122:O122"/>
    <mergeCell ref="B121:C121"/>
    <mergeCell ref="D121:I121"/>
    <mergeCell ref="J121:K121"/>
    <mergeCell ref="B120:C120"/>
    <mergeCell ref="D120:I120"/>
    <mergeCell ref="J120:K120"/>
    <mergeCell ref="L120:M120"/>
    <mergeCell ref="B123:I123"/>
    <mergeCell ref="J123:K123"/>
    <mergeCell ref="L123:M123"/>
    <mergeCell ref="L121:M121"/>
    <mergeCell ref="N120:O120"/>
    <mergeCell ref="B119:C119"/>
    <mergeCell ref="N121:O121"/>
    <mergeCell ref="B122:I122"/>
    <mergeCell ref="J122:K122"/>
    <mergeCell ref="L122:M122"/>
    <mergeCell ref="D125:I125"/>
    <mergeCell ref="J125:K125"/>
    <mergeCell ref="N123:O123"/>
    <mergeCell ref="B124:C124"/>
    <mergeCell ref="D124:I124"/>
    <mergeCell ref="J124:K124"/>
    <mergeCell ref="L124:M124"/>
    <mergeCell ref="N124:O124"/>
    <mergeCell ref="L125:M125"/>
    <mergeCell ref="N125:O125"/>
    <mergeCell ref="B125:C125"/>
    <mergeCell ref="N127:O127"/>
    <mergeCell ref="B128:I128"/>
    <mergeCell ref="J128:K128"/>
    <mergeCell ref="L128:M128"/>
    <mergeCell ref="N128:O128"/>
    <mergeCell ref="B127:C127"/>
    <mergeCell ref="D127:I127"/>
    <mergeCell ref="J127:K127"/>
    <mergeCell ref="B126:C126"/>
    <mergeCell ref="N131:O131"/>
    <mergeCell ref="B129:I129"/>
    <mergeCell ref="J129:K129"/>
    <mergeCell ref="L129:M129"/>
    <mergeCell ref="L127:M127"/>
    <mergeCell ref="N126:O126"/>
    <mergeCell ref="D126:I126"/>
    <mergeCell ref="J126:K126"/>
    <mergeCell ref="L126:M126"/>
    <mergeCell ref="N129:O129"/>
    <mergeCell ref="B130:C130"/>
    <mergeCell ref="D130:I130"/>
    <mergeCell ref="J130:K130"/>
    <mergeCell ref="L130:M130"/>
    <mergeCell ref="N130:O130"/>
    <mergeCell ref="B132:C132"/>
    <mergeCell ref="D132:I132"/>
    <mergeCell ref="J132:K132"/>
    <mergeCell ref="L132:M132"/>
    <mergeCell ref="D131:I131"/>
    <mergeCell ref="J131:K131"/>
    <mergeCell ref="L131:M131"/>
    <mergeCell ref="N132:O132"/>
    <mergeCell ref="B131:C131"/>
    <mergeCell ref="N133:O133"/>
    <mergeCell ref="B134:I134"/>
    <mergeCell ref="J134:K134"/>
    <mergeCell ref="L134:M134"/>
    <mergeCell ref="N134:O134"/>
    <mergeCell ref="B133:I133"/>
    <mergeCell ref="J133:K133"/>
    <mergeCell ref="L133:M133"/>
    <mergeCell ref="B135:C135"/>
    <mergeCell ref="D135:I135"/>
    <mergeCell ref="J135:K135"/>
    <mergeCell ref="B136:C136"/>
    <mergeCell ref="D136:I136"/>
    <mergeCell ref="J136:K136"/>
    <mergeCell ref="N139:O139"/>
    <mergeCell ref="D137:I137"/>
    <mergeCell ref="J137:K137"/>
    <mergeCell ref="L135:M135"/>
    <mergeCell ref="N135:O135"/>
    <mergeCell ref="L136:M136"/>
    <mergeCell ref="N136:O136"/>
    <mergeCell ref="J140:K140"/>
    <mergeCell ref="L140:M140"/>
    <mergeCell ref="L139:M139"/>
    <mergeCell ref="L137:M137"/>
    <mergeCell ref="N137:O137"/>
    <mergeCell ref="B138:I138"/>
    <mergeCell ref="J138:K138"/>
    <mergeCell ref="L138:M138"/>
    <mergeCell ref="N138:O138"/>
    <mergeCell ref="B137:C137"/>
    <mergeCell ref="J142:K142"/>
    <mergeCell ref="J143:K143"/>
    <mergeCell ref="N140:O140"/>
    <mergeCell ref="B139:I139"/>
    <mergeCell ref="J139:K139"/>
    <mergeCell ref="B141:C141"/>
    <mergeCell ref="D141:I141"/>
    <mergeCell ref="J141:K141"/>
    <mergeCell ref="B140:C140"/>
    <mergeCell ref="D140:I140"/>
    <mergeCell ref="B143:I143"/>
    <mergeCell ref="L145:M145"/>
    <mergeCell ref="N145:O145"/>
    <mergeCell ref="L143:M143"/>
    <mergeCell ref="L141:M141"/>
    <mergeCell ref="N141:O141"/>
    <mergeCell ref="L142:M142"/>
    <mergeCell ref="N142:O142"/>
    <mergeCell ref="B142:C142"/>
    <mergeCell ref="D142:I142"/>
    <mergeCell ref="D146:I146"/>
    <mergeCell ref="J146:K146"/>
    <mergeCell ref="L146:M146"/>
    <mergeCell ref="D145:I145"/>
    <mergeCell ref="J145:K145"/>
    <mergeCell ref="N143:O143"/>
    <mergeCell ref="B144:I144"/>
    <mergeCell ref="J144:K144"/>
    <mergeCell ref="L144:M144"/>
    <mergeCell ref="N144:O144"/>
    <mergeCell ref="B148:C148"/>
    <mergeCell ref="D148:I148"/>
    <mergeCell ref="J148:K148"/>
    <mergeCell ref="J149:K149"/>
    <mergeCell ref="N146:O146"/>
    <mergeCell ref="B145:C145"/>
    <mergeCell ref="B147:C147"/>
    <mergeCell ref="D147:I147"/>
    <mergeCell ref="J147:K147"/>
    <mergeCell ref="B146:C146"/>
    <mergeCell ref="L149:M149"/>
    <mergeCell ref="L147:M147"/>
    <mergeCell ref="N147:O147"/>
    <mergeCell ref="L148:M148"/>
    <mergeCell ref="N148:O148"/>
    <mergeCell ref="N149:O149"/>
    <mergeCell ref="B150:I150"/>
    <mergeCell ref="J150:K150"/>
    <mergeCell ref="L150:M150"/>
    <mergeCell ref="N150:O150"/>
    <mergeCell ref="B149:I149"/>
    <mergeCell ref="J153:K153"/>
    <mergeCell ref="B152:C152"/>
    <mergeCell ref="D152:I152"/>
    <mergeCell ref="J152:K152"/>
    <mergeCell ref="L152:M152"/>
    <mergeCell ref="D151:I151"/>
    <mergeCell ref="J151:K151"/>
    <mergeCell ref="L151:M151"/>
    <mergeCell ref="L153:M153"/>
    <mergeCell ref="N152:O152"/>
    <mergeCell ref="B151:C151"/>
    <mergeCell ref="N153:O153"/>
    <mergeCell ref="N151:O151"/>
    <mergeCell ref="B154:I154"/>
    <mergeCell ref="J154:K154"/>
    <mergeCell ref="L154:M154"/>
    <mergeCell ref="N154:O154"/>
    <mergeCell ref="B153:C153"/>
    <mergeCell ref="D153:I153"/>
    <mergeCell ref="J157:K157"/>
    <mergeCell ref="N155:O155"/>
    <mergeCell ref="B156:C156"/>
    <mergeCell ref="D156:I156"/>
    <mergeCell ref="J156:K156"/>
    <mergeCell ref="L156:M156"/>
    <mergeCell ref="N156:O156"/>
    <mergeCell ref="B155:I155"/>
    <mergeCell ref="J155:K155"/>
    <mergeCell ref="L155:M155"/>
    <mergeCell ref="L159:M159"/>
    <mergeCell ref="L157:M157"/>
    <mergeCell ref="N157:O157"/>
    <mergeCell ref="B158:I158"/>
    <mergeCell ref="J158:K158"/>
    <mergeCell ref="L158:M158"/>
    <mergeCell ref="N158:O158"/>
    <mergeCell ref="B157:C157"/>
    <mergeCell ref="N159:O159"/>
    <mergeCell ref="D157:I157"/>
    <mergeCell ref="N160:O160"/>
    <mergeCell ref="B159:I159"/>
    <mergeCell ref="J159:K159"/>
    <mergeCell ref="B161:C161"/>
    <mergeCell ref="D161:I161"/>
    <mergeCell ref="J161:K161"/>
    <mergeCell ref="B160:C160"/>
    <mergeCell ref="D160:I160"/>
    <mergeCell ref="J160:K160"/>
    <mergeCell ref="L160:M160"/>
    <mergeCell ref="L163:M163"/>
    <mergeCell ref="L161:M161"/>
    <mergeCell ref="N161:O161"/>
    <mergeCell ref="L162:M162"/>
    <mergeCell ref="N162:O162"/>
    <mergeCell ref="B162:C162"/>
    <mergeCell ref="D162:I162"/>
    <mergeCell ref="J162:K162"/>
    <mergeCell ref="J163:K163"/>
    <mergeCell ref="D165:I165"/>
    <mergeCell ref="J165:K165"/>
    <mergeCell ref="N163:O163"/>
    <mergeCell ref="B164:I164"/>
    <mergeCell ref="J164:K164"/>
    <mergeCell ref="L164:M164"/>
    <mergeCell ref="N164:O164"/>
    <mergeCell ref="B163:I163"/>
    <mergeCell ref="L165:M165"/>
    <mergeCell ref="N165:O165"/>
    <mergeCell ref="N168:O168"/>
    <mergeCell ref="B167:C167"/>
    <mergeCell ref="D167:I167"/>
    <mergeCell ref="J167:K167"/>
    <mergeCell ref="B166:C166"/>
    <mergeCell ref="D166:I166"/>
    <mergeCell ref="J166:K166"/>
    <mergeCell ref="L166:M166"/>
    <mergeCell ref="B169:I169"/>
    <mergeCell ref="J169:K169"/>
    <mergeCell ref="L169:M169"/>
    <mergeCell ref="L167:M167"/>
    <mergeCell ref="N166:O166"/>
    <mergeCell ref="B165:C165"/>
    <mergeCell ref="N167:O167"/>
    <mergeCell ref="B168:I168"/>
    <mergeCell ref="J168:K168"/>
    <mergeCell ref="L168:M168"/>
    <mergeCell ref="D171:I171"/>
    <mergeCell ref="J171:K171"/>
    <mergeCell ref="N169:O169"/>
    <mergeCell ref="B170:C170"/>
    <mergeCell ref="D170:I170"/>
    <mergeCell ref="J170:K170"/>
    <mergeCell ref="L170:M170"/>
    <mergeCell ref="N170:O170"/>
    <mergeCell ref="L171:M171"/>
    <mergeCell ref="N171:O171"/>
    <mergeCell ref="B171:C171"/>
    <mergeCell ref="N173:O173"/>
    <mergeCell ref="B174:I174"/>
    <mergeCell ref="J174:K174"/>
    <mergeCell ref="L174:M174"/>
    <mergeCell ref="N174:O174"/>
    <mergeCell ref="B173:C173"/>
    <mergeCell ref="D173:I173"/>
    <mergeCell ref="J173:K173"/>
    <mergeCell ref="B172:C172"/>
    <mergeCell ref="N177:O177"/>
    <mergeCell ref="B175:I175"/>
    <mergeCell ref="J175:K175"/>
    <mergeCell ref="L175:M175"/>
    <mergeCell ref="L173:M173"/>
    <mergeCell ref="N172:O172"/>
    <mergeCell ref="D172:I172"/>
    <mergeCell ref="J172:K172"/>
    <mergeCell ref="L172:M172"/>
    <mergeCell ref="N175:O175"/>
    <mergeCell ref="B176:C176"/>
    <mergeCell ref="D176:I176"/>
    <mergeCell ref="J176:K176"/>
    <mergeCell ref="L176:M176"/>
    <mergeCell ref="N176:O176"/>
    <mergeCell ref="B178:C178"/>
    <mergeCell ref="D178:I178"/>
    <mergeCell ref="J178:K178"/>
    <mergeCell ref="L178:M178"/>
    <mergeCell ref="D177:I177"/>
    <mergeCell ref="J177:K177"/>
    <mergeCell ref="L177:M177"/>
    <mergeCell ref="N178:O178"/>
    <mergeCell ref="B177:C177"/>
    <mergeCell ref="N179:O179"/>
    <mergeCell ref="B180:I180"/>
    <mergeCell ref="J180:K180"/>
    <mergeCell ref="L180:M180"/>
    <mergeCell ref="N180:O180"/>
    <mergeCell ref="B179:I179"/>
    <mergeCell ref="J179:K179"/>
    <mergeCell ref="L179:M179"/>
    <mergeCell ref="B181:C181"/>
    <mergeCell ref="D181:I181"/>
    <mergeCell ref="J181:K181"/>
    <mergeCell ref="B182:C182"/>
    <mergeCell ref="D182:I182"/>
    <mergeCell ref="J182:K182"/>
    <mergeCell ref="D183:I183"/>
    <mergeCell ref="J183:K183"/>
    <mergeCell ref="L181:M181"/>
    <mergeCell ref="N181:O181"/>
    <mergeCell ref="L182:M182"/>
    <mergeCell ref="N182:O182"/>
    <mergeCell ref="L186:M186"/>
    <mergeCell ref="L185:M185"/>
    <mergeCell ref="L183:M183"/>
    <mergeCell ref="N183:O183"/>
    <mergeCell ref="B184:I184"/>
    <mergeCell ref="J184:K184"/>
    <mergeCell ref="L184:M184"/>
    <mergeCell ref="N184:O184"/>
    <mergeCell ref="B183:C183"/>
    <mergeCell ref="N185:O185"/>
    <mergeCell ref="J189:K189"/>
    <mergeCell ref="N186:O186"/>
    <mergeCell ref="B185:I185"/>
    <mergeCell ref="J185:K185"/>
    <mergeCell ref="B187:C187"/>
    <mergeCell ref="D187:I187"/>
    <mergeCell ref="J187:K187"/>
    <mergeCell ref="B186:C186"/>
    <mergeCell ref="D186:I186"/>
    <mergeCell ref="J186:K186"/>
    <mergeCell ref="L187:M187"/>
    <mergeCell ref="N187:O187"/>
    <mergeCell ref="L188:M188"/>
    <mergeCell ref="N188:O188"/>
    <mergeCell ref="B188:C188"/>
    <mergeCell ref="D188:I188"/>
    <mergeCell ref="J188:K188"/>
    <mergeCell ref="J191:K191"/>
    <mergeCell ref="N189:O189"/>
    <mergeCell ref="B190:I190"/>
    <mergeCell ref="J190:K190"/>
    <mergeCell ref="L190:M190"/>
    <mergeCell ref="N190:O190"/>
    <mergeCell ref="B189:I189"/>
    <mergeCell ref="L191:M191"/>
    <mergeCell ref="N191:O191"/>
    <mergeCell ref="L189:M189"/>
    <mergeCell ref="N192:O192"/>
    <mergeCell ref="B191:C191"/>
    <mergeCell ref="B193:C193"/>
    <mergeCell ref="D193:I193"/>
    <mergeCell ref="J193:K193"/>
    <mergeCell ref="B192:C192"/>
    <mergeCell ref="D192:I192"/>
    <mergeCell ref="J192:K192"/>
    <mergeCell ref="L192:M192"/>
    <mergeCell ref="D191:I191"/>
    <mergeCell ref="L195:M195"/>
    <mergeCell ref="L193:M193"/>
    <mergeCell ref="N193:O193"/>
    <mergeCell ref="L194:M194"/>
    <mergeCell ref="N194:O194"/>
    <mergeCell ref="B194:C194"/>
    <mergeCell ref="D194:I194"/>
    <mergeCell ref="J194:K194"/>
    <mergeCell ref="J195:K195"/>
    <mergeCell ref="D197:I197"/>
    <mergeCell ref="J197:K197"/>
    <mergeCell ref="N195:O195"/>
    <mergeCell ref="B196:I196"/>
    <mergeCell ref="J196:K196"/>
    <mergeCell ref="L196:M196"/>
    <mergeCell ref="N196:O196"/>
    <mergeCell ref="B195:I195"/>
    <mergeCell ref="L197:M197"/>
    <mergeCell ref="N197:O197"/>
    <mergeCell ref="B197:C197"/>
    <mergeCell ref="N199:O199"/>
    <mergeCell ref="B200:I200"/>
    <mergeCell ref="J200:K200"/>
    <mergeCell ref="L200:M200"/>
    <mergeCell ref="N200:O200"/>
    <mergeCell ref="B199:C199"/>
    <mergeCell ref="D199:I199"/>
    <mergeCell ref="J199:K199"/>
    <mergeCell ref="B198:C198"/>
    <mergeCell ref="N203:O203"/>
    <mergeCell ref="B201:I201"/>
    <mergeCell ref="J201:K201"/>
    <mergeCell ref="L201:M201"/>
    <mergeCell ref="L199:M199"/>
    <mergeCell ref="N198:O198"/>
    <mergeCell ref="D198:I198"/>
    <mergeCell ref="J198:K198"/>
    <mergeCell ref="L198:M198"/>
    <mergeCell ref="N201:O201"/>
    <mergeCell ref="B202:C202"/>
    <mergeCell ref="D202:I202"/>
    <mergeCell ref="J202:K202"/>
    <mergeCell ref="L202:M202"/>
    <mergeCell ref="N202:O202"/>
    <mergeCell ref="B204:C204"/>
    <mergeCell ref="D204:I204"/>
    <mergeCell ref="J204:K204"/>
    <mergeCell ref="L204:M204"/>
    <mergeCell ref="D203:I203"/>
    <mergeCell ref="J203:K203"/>
    <mergeCell ref="L203:M203"/>
    <mergeCell ref="N204:O204"/>
    <mergeCell ref="B203:C203"/>
    <mergeCell ref="N205:O205"/>
    <mergeCell ref="B206:I206"/>
    <mergeCell ref="J206:K206"/>
    <mergeCell ref="L206:M206"/>
    <mergeCell ref="N206:O206"/>
    <mergeCell ref="B205:I205"/>
    <mergeCell ref="L205:M205"/>
    <mergeCell ref="N209:O209"/>
    <mergeCell ref="B208:C208"/>
    <mergeCell ref="D208:I208"/>
    <mergeCell ref="J208:K208"/>
    <mergeCell ref="B209:C209"/>
    <mergeCell ref="B207:C207"/>
    <mergeCell ref="D207:I207"/>
    <mergeCell ref="J207:K207"/>
    <mergeCell ref="B210:C210"/>
    <mergeCell ref="D210:I210"/>
    <mergeCell ref="J210:K210"/>
    <mergeCell ref="D209:I209"/>
    <mergeCell ref="J209:K209"/>
    <mergeCell ref="J205:K205"/>
    <mergeCell ref="N207:O207"/>
    <mergeCell ref="L208:M208"/>
    <mergeCell ref="N208:O208"/>
    <mergeCell ref="L210:M210"/>
    <mergeCell ref="N210:O210"/>
    <mergeCell ref="N211:O211"/>
    <mergeCell ref="L209:M209"/>
    <mergeCell ref="L207:M207"/>
    <mergeCell ref="B212:I212"/>
    <mergeCell ref="J212:K212"/>
    <mergeCell ref="L212:M212"/>
    <mergeCell ref="N212:O212"/>
    <mergeCell ref="B211:I211"/>
    <mergeCell ref="J211:K211"/>
    <mergeCell ref="L211:M211"/>
    <mergeCell ref="B213:C213"/>
    <mergeCell ref="D213:I213"/>
    <mergeCell ref="J213:K213"/>
    <mergeCell ref="B214:C214"/>
    <mergeCell ref="D214:I214"/>
    <mergeCell ref="J214:K214"/>
    <mergeCell ref="J215:K215"/>
    <mergeCell ref="L215:M215"/>
    <mergeCell ref="L213:M213"/>
    <mergeCell ref="N213:O213"/>
    <mergeCell ref="L214:M214"/>
    <mergeCell ref="N214:O214"/>
    <mergeCell ref="D217:I217"/>
    <mergeCell ref="J217:K217"/>
    <mergeCell ref="N215:O215"/>
    <mergeCell ref="B216:I216"/>
    <mergeCell ref="J216:K216"/>
    <mergeCell ref="L216:M216"/>
    <mergeCell ref="N216:O216"/>
    <mergeCell ref="B215:I215"/>
    <mergeCell ref="L217:M217"/>
    <mergeCell ref="N217:O217"/>
    <mergeCell ref="B217:C217"/>
    <mergeCell ref="N219:O219"/>
    <mergeCell ref="B220:I220"/>
    <mergeCell ref="J220:K220"/>
    <mergeCell ref="L220:M220"/>
    <mergeCell ref="N220:O220"/>
    <mergeCell ref="B219:C219"/>
    <mergeCell ref="D219:I219"/>
    <mergeCell ref="J219:K219"/>
    <mergeCell ref="B218:C218"/>
    <mergeCell ref="N223:O223"/>
    <mergeCell ref="B221:I221"/>
    <mergeCell ref="J221:K221"/>
    <mergeCell ref="L221:M221"/>
    <mergeCell ref="L219:M219"/>
    <mergeCell ref="N218:O218"/>
    <mergeCell ref="D218:I218"/>
    <mergeCell ref="J218:K218"/>
    <mergeCell ref="L218:M218"/>
    <mergeCell ref="N221:O221"/>
    <mergeCell ref="B222:C222"/>
    <mergeCell ref="D222:I222"/>
    <mergeCell ref="J222:K222"/>
    <mergeCell ref="L222:M222"/>
    <mergeCell ref="N222:O222"/>
    <mergeCell ref="B224:C224"/>
    <mergeCell ref="D224:I224"/>
    <mergeCell ref="J224:K224"/>
    <mergeCell ref="L224:M224"/>
    <mergeCell ref="D223:I223"/>
    <mergeCell ref="J223:K223"/>
    <mergeCell ref="L223:M223"/>
    <mergeCell ref="N224:O224"/>
    <mergeCell ref="B223:C223"/>
    <mergeCell ref="N225:O225"/>
    <mergeCell ref="B226:I226"/>
    <mergeCell ref="J226:K226"/>
    <mergeCell ref="L226:M226"/>
    <mergeCell ref="N226:O226"/>
    <mergeCell ref="B225:I225"/>
    <mergeCell ref="J225:K225"/>
    <mergeCell ref="L225:M225"/>
    <mergeCell ref="B227:C227"/>
    <mergeCell ref="D227:I227"/>
    <mergeCell ref="J227:K227"/>
    <mergeCell ref="B228:C228"/>
    <mergeCell ref="D228:I228"/>
    <mergeCell ref="J228:K228"/>
    <mergeCell ref="N231:O231"/>
    <mergeCell ref="D229:I229"/>
    <mergeCell ref="J229:K229"/>
    <mergeCell ref="L227:M227"/>
    <mergeCell ref="N227:O227"/>
    <mergeCell ref="L228:M228"/>
    <mergeCell ref="N228:O228"/>
    <mergeCell ref="J232:K232"/>
    <mergeCell ref="L232:M232"/>
    <mergeCell ref="L231:M231"/>
    <mergeCell ref="L229:M229"/>
    <mergeCell ref="N229:O229"/>
    <mergeCell ref="B230:I230"/>
    <mergeCell ref="J230:K230"/>
    <mergeCell ref="L230:M230"/>
    <mergeCell ref="N230:O230"/>
    <mergeCell ref="B229:C229"/>
    <mergeCell ref="N232:O232"/>
    <mergeCell ref="B231:I231"/>
    <mergeCell ref="J231:K231"/>
    <mergeCell ref="B233:C233"/>
    <mergeCell ref="D233:I233"/>
    <mergeCell ref="J233:K233"/>
    <mergeCell ref="L233:M233"/>
    <mergeCell ref="N233:O233"/>
    <mergeCell ref="B232:C232"/>
    <mergeCell ref="D232:I232"/>
    <mergeCell ref="L237:M237"/>
    <mergeCell ref="L235:M235"/>
    <mergeCell ref="N235:O235"/>
    <mergeCell ref="N237:O237"/>
    <mergeCell ref="B234:C234"/>
    <mergeCell ref="D234:I234"/>
    <mergeCell ref="J234:K234"/>
    <mergeCell ref="D235:I235"/>
    <mergeCell ref="J235:K235"/>
    <mergeCell ref="B235:C235"/>
    <mergeCell ref="B236:I236"/>
    <mergeCell ref="J236:K236"/>
    <mergeCell ref="L236:M236"/>
    <mergeCell ref="N236:O236"/>
    <mergeCell ref="L234:M234"/>
    <mergeCell ref="N234:O234"/>
    <mergeCell ref="N238:O238"/>
    <mergeCell ref="B237:I237"/>
    <mergeCell ref="J237:K237"/>
    <mergeCell ref="B239:C239"/>
    <mergeCell ref="D239:I239"/>
    <mergeCell ref="J239:K239"/>
    <mergeCell ref="B238:C238"/>
    <mergeCell ref="D238:I238"/>
    <mergeCell ref="J238:K238"/>
    <mergeCell ref="L238:M238"/>
    <mergeCell ref="L241:M241"/>
    <mergeCell ref="L239:M239"/>
    <mergeCell ref="N239:O239"/>
    <mergeCell ref="L240:M240"/>
    <mergeCell ref="N240:O240"/>
    <mergeCell ref="B240:C240"/>
    <mergeCell ref="D240:I240"/>
    <mergeCell ref="J240:K240"/>
    <mergeCell ref="J241:K241"/>
    <mergeCell ref="D243:I243"/>
    <mergeCell ref="J243:K243"/>
    <mergeCell ref="N241:O241"/>
    <mergeCell ref="B242:I242"/>
    <mergeCell ref="J242:K242"/>
    <mergeCell ref="L242:M242"/>
    <mergeCell ref="N242:O242"/>
    <mergeCell ref="B241:I241"/>
    <mergeCell ref="L243:M243"/>
    <mergeCell ref="N243:O243"/>
    <mergeCell ref="B243:C243"/>
    <mergeCell ref="N245:O245"/>
    <mergeCell ref="B246:I246"/>
    <mergeCell ref="J246:K246"/>
    <mergeCell ref="L246:M246"/>
    <mergeCell ref="N246:O246"/>
    <mergeCell ref="B245:C245"/>
    <mergeCell ref="D245:I245"/>
    <mergeCell ref="J245:K245"/>
    <mergeCell ref="B244:C244"/>
    <mergeCell ref="N249:O249"/>
    <mergeCell ref="B247:I247"/>
    <mergeCell ref="J247:K247"/>
    <mergeCell ref="L247:M247"/>
    <mergeCell ref="L245:M245"/>
    <mergeCell ref="N244:O244"/>
    <mergeCell ref="D244:I244"/>
    <mergeCell ref="J244:K244"/>
    <mergeCell ref="L244:M244"/>
    <mergeCell ref="N247:O247"/>
    <mergeCell ref="B248:C248"/>
    <mergeCell ref="D248:I248"/>
    <mergeCell ref="J248:K248"/>
    <mergeCell ref="L248:M248"/>
    <mergeCell ref="N248:O248"/>
    <mergeCell ref="L251:M251"/>
    <mergeCell ref="B250:C250"/>
    <mergeCell ref="D250:I250"/>
    <mergeCell ref="J250:K250"/>
    <mergeCell ref="L250:M250"/>
    <mergeCell ref="D249:I249"/>
    <mergeCell ref="J249:K249"/>
    <mergeCell ref="L249:M249"/>
    <mergeCell ref="J254:K254"/>
    <mergeCell ref="N250:O250"/>
    <mergeCell ref="B249:C249"/>
    <mergeCell ref="N251:O251"/>
    <mergeCell ref="B252:I252"/>
    <mergeCell ref="J252:K252"/>
    <mergeCell ref="L252:M252"/>
    <mergeCell ref="N252:O252"/>
    <mergeCell ref="B251:I251"/>
    <mergeCell ref="J251:K251"/>
    <mergeCell ref="J255:K255"/>
    <mergeCell ref="L253:M253"/>
    <mergeCell ref="N253:O253"/>
    <mergeCell ref="L254:M254"/>
    <mergeCell ref="N254:O254"/>
    <mergeCell ref="B253:C253"/>
    <mergeCell ref="D253:I253"/>
    <mergeCell ref="J253:K253"/>
    <mergeCell ref="B254:C254"/>
    <mergeCell ref="D254:I254"/>
    <mergeCell ref="L257:M257"/>
    <mergeCell ref="L255:M255"/>
    <mergeCell ref="N255:O255"/>
    <mergeCell ref="B256:I256"/>
    <mergeCell ref="J256:K256"/>
    <mergeCell ref="L256:M256"/>
    <mergeCell ref="N256:O256"/>
    <mergeCell ref="B255:C255"/>
    <mergeCell ref="N257:O257"/>
    <mergeCell ref="D255:I255"/>
    <mergeCell ref="B257:I257"/>
    <mergeCell ref="J257:K257"/>
    <mergeCell ref="B259:C259"/>
    <mergeCell ref="D259:I259"/>
    <mergeCell ref="J259:K259"/>
    <mergeCell ref="L259:M259"/>
    <mergeCell ref="B258:C258"/>
    <mergeCell ref="D258:I258"/>
    <mergeCell ref="J258:K258"/>
    <mergeCell ref="L258:M258"/>
    <mergeCell ref="J260:K260"/>
    <mergeCell ref="L260:M260"/>
    <mergeCell ref="J261:K261"/>
    <mergeCell ref="L261:M261"/>
    <mergeCell ref="B261:I261"/>
    <mergeCell ref="N258:O258"/>
    <mergeCell ref="N259:O259"/>
    <mergeCell ref="N265:O265"/>
    <mergeCell ref="B262:I262"/>
    <mergeCell ref="J262:K262"/>
    <mergeCell ref="L262:M262"/>
    <mergeCell ref="N262:O262"/>
    <mergeCell ref="N260:O260"/>
    <mergeCell ref="J263:K263"/>
    <mergeCell ref="L263:M263"/>
    <mergeCell ref="N261:O261"/>
    <mergeCell ref="B260:I260"/>
    <mergeCell ref="N263:O263"/>
    <mergeCell ref="B264:I264"/>
    <mergeCell ref="J264:K264"/>
    <mergeCell ref="L264:M264"/>
    <mergeCell ref="N264:O264"/>
    <mergeCell ref="B263:I263"/>
    <mergeCell ref="B266:C266"/>
    <mergeCell ref="D266:I266"/>
    <mergeCell ref="J266:K266"/>
    <mergeCell ref="L266:M266"/>
    <mergeCell ref="D265:I265"/>
    <mergeCell ref="J265:K265"/>
    <mergeCell ref="L265:M265"/>
    <mergeCell ref="N266:O266"/>
    <mergeCell ref="B265:C265"/>
    <mergeCell ref="N267:O267"/>
    <mergeCell ref="B268:I268"/>
    <mergeCell ref="J268:K268"/>
    <mergeCell ref="L268:M268"/>
    <mergeCell ref="N268:O268"/>
    <mergeCell ref="B267:I267"/>
    <mergeCell ref="J267:K267"/>
    <mergeCell ref="L267:M267"/>
    <mergeCell ref="B269:C269"/>
    <mergeCell ref="D269:I269"/>
    <mergeCell ref="J269:K269"/>
    <mergeCell ref="B270:C270"/>
    <mergeCell ref="D270:I270"/>
    <mergeCell ref="J270:K270"/>
    <mergeCell ref="N273:O273"/>
    <mergeCell ref="D271:I271"/>
    <mergeCell ref="J271:K271"/>
    <mergeCell ref="L269:M269"/>
    <mergeCell ref="N269:O269"/>
    <mergeCell ref="L270:M270"/>
    <mergeCell ref="N270:O270"/>
    <mergeCell ref="N271:O271"/>
    <mergeCell ref="B272:I272"/>
    <mergeCell ref="J272:K272"/>
    <mergeCell ref="L272:M272"/>
    <mergeCell ref="N272:O272"/>
    <mergeCell ref="B271:C271"/>
    <mergeCell ref="B274:C274"/>
    <mergeCell ref="D274:I274"/>
    <mergeCell ref="J274:K274"/>
    <mergeCell ref="L274:M274"/>
    <mergeCell ref="L273:M273"/>
    <mergeCell ref="L271:M271"/>
    <mergeCell ref="B276:C276"/>
    <mergeCell ref="D276:I276"/>
    <mergeCell ref="J276:K276"/>
    <mergeCell ref="J277:K277"/>
    <mergeCell ref="N274:O274"/>
    <mergeCell ref="B273:I273"/>
    <mergeCell ref="J273:K273"/>
    <mergeCell ref="B275:C275"/>
    <mergeCell ref="D275:I275"/>
    <mergeCell ref="J275:K275"/>
    <mergeCell ref="N279:O279"/>
    <mergeCell ref="L277:M277"/>
    <mergeCell ref="L275:M275"/>
    <mergeCell ref="N275:O275"/>
    <mergeCell ref="L276:M276"/>
    <mergeCell ref="N276:O276"/>
    <mergeCell ref="L280:M280"/>
    <mergeCell ref="D279:I279"/>
    <mergeCell ref="J279:K279"/>
    <mergeCell ref="N277:O277"/>
    <mergeCell ref="B278:I278"/>
    <mergeCell ref="J278:K278"/>
    <mergeCell ref="L278:M278"/>
    <mergeCell ref="N278:O278"/>
    <mergeCell ref="B277:I277"/>
    <mergeCell ref="L279:M279"/>
    <mergeCell ref="L283:M283"/>
    <mergeCell ref="N280:O280"/>
    <mergeCell ref="B279:C279"/>
    <mergeCell ref="B281:I281"/>
    <mergeCell ref="J281:K281"/>
    <mergeCell ref="L281:M281"/>
    <mergeCell ref="N281:O281"/>
    <mergeCell ref="B280:C280"/>
    <mergeCell ref="D280:I280"/>
    <mergeCell ref="J280:K280"/>
    <mergeCell ref="N282:O282"/>
    <mergeCell ref="D285:I285"/>
    <mergeCell ref="J285:K285"/>
    <mergeCell ref="N283:O283"/>
    <mergeCell ref="N284:O284"/>
    <mergeCell ref="B282:I282"/>
    <mergeCell ref="J282:K282"/>
    <mergeCell ref="L282:M282"/>
    <mergeCell ref="B283:I283"/>
    <mergeCell ref="J283:K283"/>
    <mergeCell ref="N287:O287"/>
    <mergeCell ref="B287:I287"/>
    <mergeCell ref="B284:C284"/>
    <mergeCell ref="D284:I284"/>
    <mergeCell ref="J284:K284"/>
    <mergeCell ref="L284:M284"/>
    <mergeCell ref="L285:M285"/>
    <mergeCell ref="N285:O285"/>
    <mergeCell ref="B286:I286"/>
    <mergeCell ref="J286:K286"/>
    <mergeCell ref="L286:M286"/>
    <mergeCell ref="N286:O286"/>
    <mergeCell ref="B285:C285"/>
    <mergeCell ref="J287:K287"/>
    <mergeCell ref="B289:C289"/>
    <mergeCell ref="D289:I289"/>
    <mergeCell ref="J289:K289"/>
    <mergeCell ref="L289:M289"/>
    <mergeCell ref="B288:C288"/>
    <mergeCell ref="D288:I288"/>
    <mergeCell ref="J288:K288"/>
    <mergeCell ref="L288:M288"/>
    <mergeCell ref="L287:M287"/>
    <mergeCell ref="B290:C290"/>
    <mergeCell ref="D290:I290"/>
    <mergeCell ref="J290:K290"/>
    <mergeCell ref="L290:M290"/>
    <mergeCell ref="N290:O290"/>
    <mergeCell ref="N288:O288"/>
    <mergeCell ref="N289:O289"/>
    <mergeCell ref="L292:M292"/>
    <mergeCell ref="N292:O292"/>
    <mergeCell ref="B291:C291"/>
    <mergeCell ref="B292:C292"/>
    <mergeCell ref="D292:I292"/>
    <mergeCell ref="J292:K292"/>
    <mergeCell ref="D291:I291"/>
    <mergeCell ref="J291:K291"/>
    <mergeCell ref="L291:M291"/>
    <mergeCell ref="N291:O291"/>
    <mergeCell ref="N293:O293"/>
    <mergeCell ref="B294:I294"/>
    <mergeCell ref="J294:K294"/>
    <mergeCell ref="L294:M294"/>
    <mergeCell ref="N294:O294"/>
    <mergeCell ref="B293:I293"/>
    <mergeCell ref="J293:K293"/>
    <mergeCell ref="L293:M293"/>
    <mergeCell ref="B298:I298"/>
    <mergeCell ref="J298:K298"/>
    <mergeCell ref="B295:C295"/>
    <mergeCell ref="D295:I295"/>
    <mergeCell ref="J295:K295"/>
    <mergeCell ref="B296:C296"/>
    <mergeCell ref="D296:I296"/>
    <mergeCell ref="J296:K296"/>
    <mergeCell ref="D297:I297"/>
    <mergeCell ref="J297:K297"/>
    <mergeCell ref="L295:M295"/>
    <mergeCell ref="N295:O295"/>
    <mergeCell ref="L296:M296"/>
    <mergeCell ref="N296:O296"/>
    <mergeCell ref="N297:O297"/>
    <mergeCell ref="L298:M298"/>
    <mergeCell ref="N298:O298"/>
    <mergeCell ref="B297:C297"/>
    <mergeCell ref="B300:C300"/>
    <mergeCell ref="D300:I300"/>
    <mergeCell ref="J300:K300"/>
    <mergeCell ref="L300:M300"/>
    <mergeCell ref="L299:M299"/>
    <mergeCell ref="L297:M297"/>
    <mergeCell ref="N299:O299"/>
    <mergeCell ref="B302:C302"/>
    <mergeCell ref="D302:I302"/>
    <mergeCell ref="J302:K302"/>
    <mergeCell ref="J303:K303"/>
    <mergeCell ref="N300:O300"/>
    <mergeCell ref="B299:I299"/>
    <mergeCell ref="J299:K299"/>
    <mergeCell ref="B301:C301"/>
    <mergeCell ref="D301:I301"/>
    <mergeCell ref="J301:K301"/>
    <mergeCell ref="N305:O305"/>
    <mergeCell ref="L303:M303"/>
    <mergeCell ref="L301:M301"/>
    <mergeCell ref="N301:O301"/>
    <mergeCell ref="L302:M302"/>
    <mergeCell ref="N302:O302"/>
    <mergeCell ref="N303:O303"/>
    <mergeCell ref="B304:I304"/>
    <mergeCell ref="J304:K304"/>
    <mergeCell ref="L304:M304"/>
    <mergeCell ref="N304:O304"/>
    <mergeCell ref="B303:I303"/>
    <mergeCell ref="B306:C306"/>
    <mergeCell ref="D306:I306"/>
    <mergeCell ref="J306:K306"/>
    <mergeCell ref="L306:M306"/>
    <mergeCell ref="D305:I305"/>
    <mergeCell ref="J305:K305"/>
    <mergeCell ref="L305:M305"/>
    <mergeCell ref="N306:O306"/>
    <mergeCell ref="B305:C305"/>
    <mergeCell ref="N307:O307"/>
    <mergeCell ref="B308:I308"/>
    <mergeCell ref="J308:K308"/>
    <mergeCell ref="L308:M308"/>
    <mergeCell ref="N308:O308"/>
    <mergeCell ref="B307:I307"/>
    <mergeCell ref="J307:K307"/>
    <mergeCell ref="L307:M307"/>
    <mergeCell ref="N309:O309"/>
    <mergeCell ref="B310:I310"/>
    <mergeCell ref="J310:K310"/>
    <mergeCell ref="L310:M310"/>
    <mergeCell ref="N310:O310"/>
    <mergeCell ref="B309:I309"/>
    <mergeCell ref="J309:K309"/>
    <mergeCell ref="L309:M309"/>
    <mergeCell ref="N311:O311"/>
    <mergeCell ref="N312:O312"/>
    <mergeCell ref="B311:I311"/>
    <mergeCell ref="J311:K311"/>
    <mergeCell ref="L311:M311"/>
    <mergeCell ref="B312:I312"/>
    <mergeCell ref="J312:K312"/>
    <mergeCell ref="L312:M312"/>
    <mergeCell ref="J315:K315"/>
    <mergeCell ref="N313:O313"/>
    <mergeCell ref="B314:C314"/>
    <mergeCell ref="D314:I314"/>
    <mergeCell ref="J314:K314"/>
    <mergeCell ref="L314:M314"/>
    <mergeCell ref="N314:O314"/>
    <mergeCell ref="B313:I313"/>
    <mergeCell ref="J313:K313"/>
    <mergeCell ref="L313:M313"/>
    <mergeCell ref="L317:M317"/>
    <mergeCell ref="L315:M315"/>
    <mergeCell ref="N315:O315"/>
    <mergeCell ref="B316:I316"/>
    <mergeCell ref="J316:K316"/>
    <mergeCell ref="L316:M316"/>
    <mergeCell ref="N316:O316"/>
    <mergeCell ref="B315:C315"/>
    <mergeCell ref="N317:O317"/>
    <mergeCell ref="D315:I315"/>
    <mergeCell ref="B317:I317"/>
    <mergeCell ref="J317:K317"/>
    <mergeCell ref="B319:C319"/>
    <mergeCell ref="D319:I319"/>
    <mergeCell ref="J319:K319"/>
    <mergeCell ref="L319:M319"/>
    <mergeCell ref="B318:C318"/>
    <mergeCell ref="D318:I318"/>
    <mergeCell ref="J318:K318"/>
    <mergeCell ref="L318:M318"/>
    <mergeCell ref="B320:C320"/>
    <mergeCell ref="D320:I320"/>
    <mergeCell ref="J320:K320"/>
    <mergeCell ref="L320:M320"/>
    <mergeCell ref="N320:O320"/>
    <mergeCell ref="N318:O318"/>
    <mergeCell ref="N319:O319"/>
    <mergeCell ref="L322:M322"/>
    <mergeCell ref="N322:O322"/>
    <mergeCell ref="B321:C321"/>
    <mergeCell ref="B322:C322"/>
    <mergeCell ref="D322:I322"/>
    <mergeCell ref="J322:K322"/>
    <mergeCell ref="D321:I321"/>
    <mergeCell ref="J321:K321"/>
    <mergeCell ref="L321:M321"/>
    <mergeCell ref="N321:O321"/>
    <mergeCell ref="N325:O325"/>
    <mergeCell ref="B324:C324"/>
    <mergeCell ref="D324:I324"/>
    <mergeCell ref="J324:K324"/>
    <mergeCell ref="B325:C325"/>
    <mergeCell ref="B323:C323"/>
    <mergeCell ref="D323:I323"/>
    <mergeCell ref="J323:K323"/>
    <mergeCell ref="L325:M325"/>
    <mergeCell ref="L323:M323"/>
    <mergeCell ref="B326:C326"/>
    <mergeCell ref="D326:I326"/>
    <mergeCell ref="J326:K326"/>
    <mergeCell ref="D325:I325"/>
    <mergeCell ref="J325:K325"/>
    <mergeCell ref="N323:O323"/>
    <mergeCell ref="L324:M324"/>
    <mergeCell ref="N324:O324"/>
    <mergeCell ref="L326:M326"/>
    <mergeCell ref="N326:O326"/>
    <mergeCell ref="N329:O329"/>
    <mergeCell ref="B328:C328"/>
    <mergeCell ref="D328:I328"/>
    <mergeCell ref="J328:K328"/>
    <mergeCell ref="B329:C329"/>
    <mergeCell ref="B327:C327"/>
    <mergeCell ref="D327:I327"/>
    <mergeCell ref="J327:K327"/>
    <mergeCell ref="L329:M329"/>
    <mergeCell ref="L327:M327"/>
    <mergeCell ref="B330:C330"/>
    <mergeCell ref="D330:I330"/>
    <mergeCell ref="J330:K330"/>
    <mergeCell ref="D329:I329"/>
    <mergeCell ref="J329:K329"/>
    <mergeCell ref="N327:O327"/>
    <mergeCell ref="L328:M328"/>
    <mergeCell ref="N328:O328"/>
    <mergeCell ref="L330:M330"/>
    <mergeCell ref="N330:O330"/>
    <mergeCell ref="N333:O333"/>
    <mergeCell ref="B332:C332"/>
    <mergeCell ref="D332:I332"/>
    <mergeCell ref="J332:K332"/>
    <mergeCell ref="B333:C333"/>
    <mergeCell ref="B331:C331"/>
    <mergeCell ref="D331:I331"/>
    <mergeCell ref="J331:K331"/>
    <mergeCell ref="L333:M333"/>
    <mergeCell ref="L331:M331"/>
    <mergeCell ref="B334:C334"/>
    <mergeCell ref="D334:I334"/>
    <mergeCell ref="J334:K334"/>
    <mergeCell ref="D333:I333"/>
    <mergeCell ref="J333:K333"/>
    <mergeCell ref="N331:O331"/>
    <mergeCell ref="L332:M332"/>
    <mergeCell ref="N332:O332"/>
    <mergeCell ref="L334:M334"/>
    <mergeCell ref="N334:O334"/>
    <mergeCell ref="B335:C335"/>
    <mergeCell ref="D335:I335"/>
    <mergeCell ref="J335:K335"/>
    <mergeCell ref="B336:C336"/>
    <mergeCell ref="D336:I336"/>
    <mergeCell ref="J336:K336"/>
    <mergeCell ref="J337:K337"/>
    <mergeCell ref="L337:M337"/>
    <mergeCell ref="L335:M335"/>
    <mergeCell ref="N335:O335"/>
    <mergeCell ref="L336:M336"/>
    <mergeCell ref="N336:O336"/>
    <mergeCell ref="D339:I339"/>
    <mergeCell ref="J339:K339"/>
    <mergeCell ref="N337:O337"/>
    <mergeCell ref="B338:I338"/>
    <mergeCell ref="J338:K338"/>
    <mergeCell ref="L338:M338"/>
    <mergeCell ref="N338:O338"/>
    <mergeCell ref="B337:I337"/>
    <mergeCell ref="L339:M339"/>
    <mergeCell ref="N339:O339"/>
    <mergeCell ref="B339:C339"/>
    <mergeCell ref="B341:C341"/>
    <mergeCell ref="D341:I341"/>
    <mergeCell ref="J341:K341"/>
    <mergeCell ref="L341:M341"/>
    <mergeCell ref="N341:O341"/>
    <mergeCell ref="B340:C340"/>
    <mergeCell ref="D340:I340"/>
    <mergeCell ref="J340:K340"/>
    <mergeCell ref="L340:M340"/>
    <mergeCell ref="B342:C342"/>
    <mergeCell ref="D342:I342"/>
    <mergeCell ref="J342:K342"/>
    <mergeCell ref="L342:M342"/>
    <mergeCell ref="N342:O342"/>
    <mergeCell ref="N340:O340"/>
    <mergeCell ref="L344:M344"/>
    <mergeCell ref="N344:O344"/>
    <mergeCell ref="B343:C343"/>
    <mergeCell ref="B344:C344"/>
    <mergeCell ref="D344:I344"/>
    <mergeCell ref="J344:K344"/>
    <mergeCell ref="D343:I343"/>
    <mergeCell ref="J343:K343"/>
    <mergeCell ref="L343:M343"/>
    <mergeCell ref="N343:O343"/>
    <mergeCell ref="N347:O347"/>
    <mergeCell ref="B346:C346"/>
    <mergeCell ref="D346:I346"/>
    <mergeCell ref="J346:K346"/>
    <mergeCell ref="B347:C347"/>
    <mergeCell ref="B345:C345"/>
    <mergeCell ref="D345:I345"/>
    <mergeCell ref="J345:K345"/>
    <mergeCell ref="L347:M347"/>
    <mergeCell ref="L345:M345"/>
    <mergeCell ref="B348:C348"/>
    <mergeCell ref="D348:I348"/>
    <mergeCell ref="J348:K348"/>
    <mergeCell ref="D347:I347"/>
    <mergeCell ref="J347:K347"/>
    <mergeCell ref="N345:O345"/>
    <mergeCell ref="L346:M346"/>
    <mergeCell ref="N346:O346"/>
    <mergeCell ref="L348:M348"/>
    <mergeCell ref="N348:O348"/>
    <mergeCell ref="N351:O351"/>
    <mergeCell ref="B350:C350"/>
    <mergeCell ref="D350:I350"/>
    <mergeCell ref="J350:K350"/>
    <mergeCell ref="B351:C351"/>
    <mergeCell ref="B349:C349"/>
    <mergeCell ref="D349:I349"/>
    <mergeCell ref="J349:K349"/>
    <mergeCell ref="L351:M351"/>
    <mergeCell ref="L349:M349"/>
    <mergeCell ref="B352:C352"/>
    <mergeCell ref="D352:I352"/>
    <mergeCell ref="J352:K352"/>
    <mergeCell ref="D351:I351"/>
    <mergeCell ref="J351:K351"/>
    <mergeCell ref="N349:O349"/>
    <mergeCell ref="L350:M350"/>
    <mergeCell ref="N350:O350"/>
    <mergeCell ref="L352:M352"/>
    <mergeCell ref="N352:O352"/>
    <mergeCell ref="N355:O355"/>
    <mergeCell ref="B354:C354"/>
    <mergeCell ref="D354:I354"/>
    <mergeCell ref="J354:K354"/>
    <mergeCell ref="B355:C355"/>
    <mergeCell ref="B353:C353"/>
    <mergeCell ref="D353:I353"/>
    <mergeCell ref="J353:K353"/>
    <mergeCell ref="L355:M355"/>
    <mergeCell ref="L353:M353"/>
    <mergeCell ref="B356:C356"/>
    <mergeCell ref="D356:I356"/>
    <mergeCell ref="J356:K356"/>
    <mergeCell ref="D355:I355"/>
    <mergeCell ref="J355:K355"/>
    <mergeCell ref="N353:O353"/>
    <mergeCell ref="L354:M354"/>
    <mergeCell ref="N354:O354"/>
    <mergeCell ref="L356:M356"/>
    <mergeCell ref="N356:O356"/>
    <mergeCell ref="N359:O359"/>
    <mergeCell ref="B358:C358"/>
    <mergeCell ref="D358:I358"/>
    <mergeCell ref="J358:K358"/>
    <mergeCell ref="B359:C359"/>
    <mergeCell ref="B357:C357"/>
    <mergeCell ref="D357:I357"/>
    <mergeCell ref="J357:K357"/>
    <mergeCell ref="L359:M359"/>
    <mergeCell ref="L357:M357"/>
    <mergeCell ref="B360:C360"/>
    <mergeCell ref="D360:I360"/>
    <mergeCell ref="J360:K360"/>
    <mergeCell ref="D359:I359"/>
    <mergeCell ref="J359:K359"/>
    <mergeCell ref="N357:O357"/>
    <mergeCell ref="L358:M358"/>
    <mergeCell ref="N358:O358"/>
    <mergeCell ref="L360:M360"/>
    <mergeCell ref="N360:O360"/>
    <mergeCell ref="L361:M361"/>
    <mergeCell ref="N361:O361"/>
    <mergeCell ref="B362:I362"/>
    <mergeCell ref="J362:K362"/>
    <mergeCell ref="L362:M362"/>
    <mergeCell ref="N362:O362"/>
    <mergeCell ref="B361:C361"/>
    <mergeCell ref="D361:I361"/>
    <mergeCell ref="J361:K361"/>
    <mergeCell ref="J365:K365"/>
    <mergeCell ref="N363:O363"/>
    <mergeCell ref="B364:C364"/>
    <mergeCell ref="D364:I364"/>
    <mergeCell ref="J364:K364"/>
    <mergeCell ref="L364:M364"/>
    <mergeCell ref="N364:O364"/>
    <mergeCell ref="B363:I363"/>
    <mergeCell ref="J363:K363"/>
    <mergeCell ref="L363:M363"/>
    <mergeCell ref="L367:M367"/>
    <mergeCell ref="L365:M365"/>
    <mergeCell ref="N365:O365"/>
    <mergeCell ref="B366:I366"/>
    <mergeCell ref="J366:K366"/>
    <mergeCell ref="L366:M366"/>
    <mergeCell ref="N366:O366"/>
    <mergeCell ref="B365:C365"/>
    <mergeCell ref="N367:O367"/>
    <mergeCell ref="D365:I365"/>
    <mergeCell ref="B367:I367"/>
    <mergeCell ref="J367:K367"/>
    <mergeCell ref="B369:C369"/>
    <mergeCell ref="D369:I369"/>
    <mergeCell ref="J369:K369"/>
    <mergeCell ref="L369:M369"/>
    <mergeCell ref="B368:C368"/>
    <mergeCell ref="D368:I368"/>
    <mergeCell ref="J368:K368"/>
    <mergeCell ref="L368:M368"/>
    <mergeCell ref="B370:I370"/>
    <mergeCell ref="J370:K370"/>
    <mergeCell ref="L370:M370"/>
    <mergeCell ref="J371:K371"/>
    <mergeCell ref="L371:M371"/>
    <mergeCell ref="N368:O368"/>
    <mergeCell ref="N369:O369"/>
    <mergeCell ref="N370:O370"/>
    <mergeCell ref="N371:O371"/>
    <mergeCell ref="B372:C372"/>
    <mergeCell ref="D372:I372"/>
    <mergeCell ref="J372:K372"/>
    <mergeCell ref="L372:M372"/>
    <mergeCell ref="N372:O372"/>
    <mergeCell ref="B371:I371"/>
    <mergeCell ref="B374:I374"/>
    <mergeCell ref="J374:K374"/>
    <mergeCell ref="L374:M374"/>
    <mergeCell ref="N374:O374"/>
    <mergeCell ref="B373:C373"/>
    <mergeCell ref="D373:I373"/>
    <mergeCell ref="J373:K373"/>
    <mergeCell ref="L373:M373"/>
    <mergeCell ref="N373:O373"/>
    <mergeCell ref="N375:O375"/>
    <mergeCell ref="B376:I376"/>
    <mergeCell ref="J376:K376"/>
    <mergeCell ref="L376:M376"/>
    <mergeCell ref="N376:O376"/>
    <mergeCell ref="B375:I375"/>
    <mergeCell ref="J375:K375"/>
    <mergeCell ref="L375:M375"/>
    <mergeCell ref="N377:O377"/>
    <mergeCell ref="B378:I378"/>
    <mergeCell ref="J378:K378"/>
    <mergeCell ref="L378:M378"/>
    <mergeCell ref="N378:O378"/>
    <mergeCell ref="B377:I377"/>
    <mergeCell ref="J377:K377"/>
    <mergeCell ref="L377:M377"/>
    <mergeCell ref="N379:O379"/>
    <mergeCell ref="B380:I380"/>
    <mergeCell ref="J380:K380"/>
    <mergeCell ref="L380:M380"/>
    <mergeCell ref="N380:O380"/>
    <mergeCell ref="B379:I379"/>
    <mergeCell ref="J379:K379"/>
    <mergeCell ref="L379:M379"/>
    <mergeCell ref="B381:C381"/>
    <mergeCell ref="D381:I381"/>
    <mergeCell ref="J381:K381"/>
    <mergeCell ref="B382:C382"/>
    <mergeCell ref="D382:I382"/>
    <mergeCell ref="J382:K382"/>
    <mergeCell ref="J383:K383"/>
    <mergeCell ref="L383:M383"/>
    <mergeCell ref="L381:M381"/>
    <mergeCell ref="N381:O381"/>
    <mergeCell ref="L382:M382"/>
    <mergeCell ref="N382:O382"/>
    <mergeCell ref="D385:I385"/>
    <mergeCell ref="J385:K385"/>
    <mergeCell ref="N383:O383"/>
    <mergeCell ref="B384:I384"/>
    <mergeCell ref="J384:K384"/>
    <mergeCell ref="L384:M384"/>
    <mergeCell ref="N384:O384"/>
    <mergeCell ref="B383:I383"/>
    <mergeCell ref="L385:M385"/>
    <mergeCell ref="N385:O385"/>
    <mergeCell ref="B385:C385"/>
    <mergeCell ref="B387:C387"/>
    <mergeCell ref="D387:I387"/>
    <mergeCell ref="J387:K387"/>
    <mergeCell ref="L387:M387"/>
    <mergeCell ref="N387:O387"/>
    <mergeCell ref="B386:C386"/>
    <mergeCell ref="D386:I386"/>
    <mergeCell ref="J386:K386"/>
    <mergeCell ref="L386:M386"/>
    <mergeCell ref="B388:C388"/>
    <mergeCell ref="D388:I388"/>
    <mergeCell ref="J388:K388"/>
    <mergeCell ref="L388:M388"/>
    <mergeCell ref="N388:O388"/>
    <mergeCell ref="N386:O386"/>
    <mergeCell ref="L390:M390"/>
    <mergeCell ref="N390:O390"/>
    <mergeCell ref="B389:C389"/>
    <mergeCell ref="B390:C390"/>
    <mergeCell ref="D390:I390"/>
    <mergeCell ref="J390:K390"/>
    <mergeCell ref="D389:I389"/>
    <mergeCell ref="J389:K389"/>
    <mergeCell ref="L389:M389"/>
    <mergeCell ref="N389:O389"/>
    <mergeCell ref="B392:C392"/>
    <mergeCell ref="D392:I392"/>
    <mergeCell ref="J392:K392"/>
    <mergeCell ref="B393:C393"/>
    <mergeCell ref="B391:C391"/>
    <mergeCell ref="D391:I391"/>
    <mergeCell ref="J391:K391"/>
    <mergeCell ref="N391:O391"/>
    <mergeCell ref="L392:M392"/>
    <mergeCell ref="N392:O392"/>
    <mergeCell ref="L394:M394"/>
    <mergeCell ref="N394:O394"/>
    <mergeCell ref="N393:O393"/>
    <mergeCell ref="L393:M393"/>
    <mergeCell ref="L391:M391"/>
    <mergeCell ref="J396:K396"/>
    <mergeCell ref="B394:C394"/>
    <mergeCell ref="D394:I394"/>
    <mergeCell ref="J394:K394"/>
    <mergeCell ref="D393:I393"/>
    <mergeCell ref="J393:K393"/>
    <mergeCell ref="J397:K397"/>
    <mergeCell ref="L395:M395"/>
    <mergeCell ref="N395:O395"/>
    <mergeCell ref="L396:M396"/>
    <mergeCell ref="N396:O396"/>
    <mergeCell ref="B395:C395"/>
    <mergeCell ref="D395:I395"/>
    <mergeCell ref="J395:K395"/>
    <mergeCell ref="B396:C396"/>
    <mergeCell ref="D396:I396"/>
    <mergeCell ref="L399:M399"/>
    <mergeCell ref="L397:M397"/>
    <mergeCell ref="N397:O397"/>
    <mergeCell ref="B398:I398"/>
    <mergeCell ref="J398:K398"/>
    <mergeCell ref="L398:M398"/>
    <mergeCell ref="N398:O398"/>
    <mergeCell ref="B397:C397"/>
    <mergeCell ref="N399:O399"/>
    <mergeCell ref="D397:I397"/>
    <mergeCell ref="B399:I399"/>
    <mergeCell ref="J399:K399"/>
    <mergeCell ref="B401:C401"/>
    <mergeCell ref="D401:I401"/>
    <mergeCell ref="J401:K401"/>
    <mergeCell ref="L401:M401"/>
    <mergeCell ref="B400:C400"/>
    <mergeCell ref="D400:I400"/>
    <mergeCell ref="J400:K400"/>
    <mergeCell ref="L400:M400"/>
    <mergeCell ref="B402:C402"/>
    <mergeCell ref="D402:I402"/>
    <mergeCell ref="J402:K402"/>
    <mergeCell ref="L402:M402"/>
    <mergeCell ref="N402:O402"/>
    <mergeCell ref="N400:O400"/>
    <mergeCell ref="N401:O401"/>
    <mergeCell ref="L404:M404"/>
    <mergeCell ref="N404:O404"/>
    <mergeCell ref="B403:C403"/>
    <mergeCell ref="B404:C404"/>
    <mergeCell ref="D404:I404"/>
    <mergeCell ref="J404:K404"/>
    <mergeCell ref="D403:I403"/>
    <mergeCell ref="J403:K403"/>
    <mergeCell ref="L403:M403"/>
    <mergeCell ref="N403:O403"/>
    <mergeCell ref="N407:O407"/>
    <mergeCell ref="B406:C406"/>
    <mergeCell ref="D406:I406"/>
    <mergeCell ref="J406:K406"/>
    <mergeCell ref="B407:C407"/>
    <mergeCell ref="B405:C405"/>
    <mergeCell ref="D405:I405"/>
    <mergeCell ref="J405:K405"/>
    <mergeCell ref="L407:M407"/>
    <mergeCell ref="L405:M405"/>
    <mergeCell ref="B408:C408"/>
    <mergeCell ref="D408:I408"/>
    <mergeCell ref="J408:K408"/>
    <mergeCell ref="D407:I407"/>
    <mergeCell ref="J407:K407"/>
    <mergeCell ref="N405:O405"/>
    <mergeCell ref="L406:M406"/>
    <mergeCell ref="N406:O406"/>
    <mergeCell ref="L408:M408"/>
    <mergeCell ref="N408:O408"/>
    <mergeCell ref="N411:O411"/>
    <mergeCell ref="B410:C410"/>
    <mergeCell ref="D410:I410"/>
    <mergeCell ref="J410:K410"/>
    <mergeCell ref="B411:C411"/>
    <mergeCell ref="B409:C409"/>
    <mergeCell ref="D409:I409"/>
    <mergeCell ref="J409:K409"/>
    <mergeCell ref="L411:M411"/>
    <mergeCell ref="L409:M409"/>
    <mergeCell ref="B412:C412"/>
    <mergeCell ref="D412:I412"/>
    <mergeCell ref="J412:K412"/>
    <mergeCell ref="D411:I411"/>
    <mergeCell ref="J411:K411"/>
    <mergeCell ref="N409:O409"/>
    <mergeCell ref="L410:M410"/>
    <mergeCell ref="N410:O410"/>
    <mergeCell ref="L412:M412"/>
    <mergeCell ref="N412:O412"/>
    <mergeCell ref="N415:O415"/>
    <mergeCell ref="B414:C414"/>
    <mergeCell ref="D414:I414"/>
    <mergeCell ref="J414:K414"/>
    <mergeCell ref="B415:C415"/>
    <mergeCell ref="B413:C413"/>
    <mergeCell ref="D413:I413"/>
    <mergeCell ref="J413:K413"/>
    <mergeCell ref="L415:M415"/>
    <mergeCell ref="L413:M413"/>
    <mergeCell ref="B416:C416"/>
    <mergeCell ref="D416:I416"/>
    <mergeCell ref="J416:K416"/>
    <mergeCell ref="D415:I415"/>
    <mergeCell ref="J415:K415"/>
    <mergeCell ref="N413:O413"/>
    <mergeCell ref="L414:M414"/>
    <mergeCell ref="N414:O414"/>
    <mergeCell ref="L416:M416"/>
    <mergeCell ref="N416:O416"/>
    <mergeCell ref="N419:O419"/>
    <mergeCell ref="B418:C418"/>
    <mergeCell ref="D418:I418"/>
    <mergeCell ref="J418:K418"/>
    <mergeCell ref="B419:C419"/>
    <mergeCell ref="B417:C417"/>
    <mergeCell ref="D417:I417"/>
    <mergeCell ref="J417:K417"/>
    <mergeCell ref="L419:M419"/>
    <mergeCell ref="L417:M417"/>
    <mergeCell ref="B420:C420"/>
    <mergeCell ref="D420:I420"/>
    <mergeCell ref="J420:K420"/>
    <mergeCell ref="D419:I419"/>
    <mergeCell ref="J419:K419"/>
    <mergeCell ref="N417:O417"/>
    <mergeCell ref="L418:M418"/>
    <mergeCell ref="N418:O418"/>
    <mergeCell ref="L420:M420"/>
    <mergeCell ref="N420:O420"/>
    <mergeCell ref="N423:O423"/>
    <mergeCell ref="B422:C422"/>
    <mergeCell ref="D422:I422"/>
    <mergeCell ref="J422:K422"/>
    <mergeCell ref="B423:C423"/>
    <mergeCell ref="B421:C421"/>
    <mergeCell ref="D421:I421"/>
    <mergeCell ref="J421:K421"/>
    <mergeCell ref="L423:M423"/>
    <mergeCell ref="L421:M421"/>
    <mergeCell ref="B424:C424"/>
    <mergeCell ref="D424:I424"/>
    <mergeCell ref="J424:K424"/>
    <mergeCell ref="D423:I423"/>
    <mergeCell ref="J423:K423"/>
    <mergeCell ref="N421:O421"/>
    <mergeCell ref="L422:M422"/>
    <mergeCell ref="N422:O422"/>
    <mergeCell ref="L424:M424"/>
    <mergeCell ref="N424:O424"/>
    <mergeCell ref="N427:O427"/>
    <mergeCell ref="B426:C426"/>
    <mergeCell ref="D426:I426"/>
    <mergeCell ref="J426:K426"/>
    <mergeCell ref="B427:C427"/>
    <mergeCell ref="B425:C425"/>
    <mergeCell ref="D425:I425"/>
    <mergeCell ref="J425:K425"/>
    <mergeCell ref="L427:M427"/>
    <mergeCell ref="L425:M425"/>
    <mergeCell ref="B428:C428"/>
    <mergeCell ref="D428:I428"/>
    <mergeCell ref="J428:K428"/>
    <mergeCell ref="D427:I427"/>
    <mergeCell ref="J427:K427"/>
    <mergeCell ref="N425:O425"/>
    <mergeCell ref="L426:M426"/>
    <mergeCell ref="N426:O426"/>
    <mergeCell ref="L428:M428"/>
    <mergeCell ref="N428:O428"/>
    <mergeCell ref="N431:O431"/>
    <mergeCell ref="B430:C430"/>
    <mergeCell ref="D430:I430"/>
    <mergeCell ref="J430:K430"/>
    <mergeCell ref="B431:C431"/>
    <mergeCell ref="B429:C429"/>
    <mergeCell ref="D429:I429"/>
    <mergeCell ref="J429:K429"/>
    <mergeCell ref="L431:M431"/>
    <mergeCell ref="L429:M429"/>
    <mergeCell ref="B432:C432"/>
    <mergeCell ref="D432:I432"/>
    <mergeCell ref="J432:K432"/>
    <mergeCell ref="D431:I431"/>
    <mergeCell ref="J431:K431"/>
    <mergeCell ref="N429:O429"/>
    <mergeCell ref="L430:M430"/>
    <mergeCell ref="N430:O430"/>
    <mergeCell ref="L432:M432"/>
    <mergeCell ref="N432:O432"/>
    <mergeCell ref="B433:C433"/>
    <mergeCell ref="D433:I433"/>
    <mergeCell ref="J433:K433"/>
    <mergeCell ref="B434:C434"/>
    <mergeCell ref="D434:I434"/>
    <mergeCell ref="J434:K434"/>
    <mergeCell ref="J435:K435"/>
    <mergeCell ref="L435:M435"/>
    <mergeCell ref="L433:M433"/>
    <mergeCell ref="N433:O433"/>
    <mergeCell ref="L434:M434"/>
    <mergeCell ref="N434:O434"/>
    <mergeCell ref="D437:I437"/>
    <mergeCell ref="J437:K437"/>
    <mergeCell ref="N435:O435"/>
    <mergeCell ref="B436:I436"/>
    <mergeCell ref="J436:K436"/>
    <mergeCell ref="L436:M436"/>
    <mergeCell ref="N436:O436"/>
    <mergeCell ref="B435:I435"/>
    <mergeCell ref="L437:M437"/>
    <mergeCell ref="N437:O437"/>
    <mergeCell ref="N440:O440"/>
    <mergeCell ref="B439:C439"/>
    <mergeCell ref="D439:I439"/>
    <mergeCell ref="J439:K439"/>
    <mergeCell ref="B438:C438"/>
    <mergeCell ref="D438:I438"/>
    <mergeCell ref="J438:K438"/>
    <mergeCell ref="L438:M438"/>
    <mergeCell ref="B441:I441"/>
    <mergeCell ref="J441:K441"/>
    <mergeCell ref="L441:M441"/>
    <mergeCell ref="L439:M439"/>
    <mergeCell ref="N438:O438"/>
    <mergeCell ref="B437:C437"/>
    <mergeCell ref="N439:O439"/>
    <mergeCell ref="B440:I440"/>
    <mergeCell ref="J440:K440"/>
    <mergeCell ref="L440:M440"/>
    <mergeCell ref="D443:I443"/>
    <mergeCell ref="J443:K443"/>
    <mergeCell ref="N441:O441"/>
    <mergeCell ref="B442:C442"/>
    <mergeCell ref="D442:I442"/>
    <mergeCell ref="J442:K442"/>
    <mergeCell ref="L442:M442"/>
    <mergeCell ref="N442:O442"/>
    <mergeCell ref="L443:M443"/>
    <mergeCell ref="N443:O443"/>
    <mergeCell ref="B443:C443"/>
    <mergeCell ref="B445:C445"/>
    <mergeCell ref="D445:I445"/>
    <mergeCell ref="J445:K445"/>
    <mergeCell ref="L445:M445"/>
    <mergeCell ref="N445:O445"/>
    <mergeCell ref="B444:C444"/>
    <mergeCell ref="D444:I444"/>
    <mergeCell ref="J444:K444"/>
    <mergeCell ref="L444:M444"/>
    <mergeCell ref="B446:I446"/>
    <mergeCell ref="J446:K446"/>
    <mergeCell ref="L446:M446"/>
    <mergeCell ref="J447:K447"/>
    <mergeCell ref="L447:M447"/>
    <mergeCell ref="N444:O444"/>
    <mergeCell ref="N446:O446"/>
    <mergeCell ref="N447:O447"/>
    <mergeCell ref="B448:C448"/>
    <mergeCell ref="D448:I448"/>
    <mergeCell ref="J448:K448"/>
    <mergeCell ref="L448:M448"/>
    <mergeCell ref="N448:O448"/>
    <mergeCell ref="B447:I447"/>
    <mergeCell ref="B450:I450"/>
    <mergeCell ref="J450:K450"/>
    <mergeCell ref="L450:M450"/>
    <mergeCell ref="N450:O450"/>
    <mergeCell ref="B449:C449"/>
    <mergeCell ref="D449:I449"/>
    <mergeCell ref="J449:K449"/>
    <mergeCell ref="L449:M449"/>
    <mergeCell ref="N449:O449"/>
    <mergeCell ref="N451:O451"/>
    <mergeCell ref="B452:I452"/>
    <mergeCell ref="J452:K452"/>
    <mergeCell ref="L452:M452"/>
    <mergeCell ref="N452:O452"/>
    <mergeCell ref="B451:I451"/>
    <mergeCell ref="J451:K451"/>
    <mergeCell ref="L451:M451"/>
    <mergeCell ref="N453:O453"/>
    <mergeCell ref="B454:I454"/>
    <mergeCell ref="J454:K454"/>
    <mergeCell ref="L454:M454"/>
    <mergeCell ref="N454:O454"/>
    <mergeCell ref="B453:I453"/>
    <mergeCell ref="J453:K453"/>
    <mergeCell ref="L453:M453"/>
    <mergeCell ref="N455:O455"/>
    <mergeCell ref="B456:I456"/>
    <mergeCell ref="J456:K456"/>
    <mergeCell ref="L456:M456"/>
    <mergeCell ref="N456:O456"/>
    <mergeCell ref="B455:I455"/>
    <mergeCell ref="J455:K455"/>
    <mergeCell ref="L455:M455"/>
    <mergeCell ref="B457:C457"/>
    <mergeCell ref="D457:I457"/>
    <mergeCell ref="J457:K457"/>
    <mergeCell ref="B458:C458"/>
    <mergeCell ref="D458:I458"/>
    <mergeCell ref="J458:K458"/>
    <mergeCell ref="J459:K459"/>
    <mergeCell ref="L459:M459"/>
    <mergeCell ref="L457:M457"/>
    <mergeCell ref="N457:O457"/>
    <mergeCell ref="L458:M458"/>
    <mergeCell ref="N458:O458"/>
    <mergeCell ref="D461:I461"/>
    <mergeCell ref="J461:K461"/>
    <mergeCell ref="N459:O459"/>
    <mergeCell ref="B460:I460"/>
    <mergeCell ref="J460:K460"/>
    <mergeCell ref="L460:M460"/>
    <mergeCell ref="N460:O460"/>
    <mergeCell ref="B459:I459"/>
    <mergeCell ref="L461:M461"/>
    <mergeCell ref="N461:O461"/>
    <mergeCell ref="B461:C461"/>
    <mergeCell ref="B463:C463"/>
    <mergeCell ref="D463:I463"/>
    <mergeCell ref="J463:K463"/>
    <mergeCell ref="L463:M463"/>
    <mergeCell ref="N463:O463"/>
    <mergeCell ref="B462:C462"/>
    <mergeCell ref="D462:I462"/>
    <mergeCell ref="J462:K462"/>
    <mergeCell ref="L462:M462"/>
    <mergeCell ref="B464:C464"/>
    <mergeCell ref="D464:I464"/>
    <mergeCell ref="J464:K464"/>
    <mergeCell ref="L464:M464"/>
    <mergeCell ref="N464:O464"/>
    <mergeCell ref="N462:O462"/>
    <mergeCell ref="L466:M466"/>
    <mergeCell ref="N466:O466"/>
    <mergeCell ref="B465:C465"/>
    <mergeCell ref="B466:C466"/>
    <mergeCell ref="D466:I466"/>
    <mergeCell ref="J466:K466"/>
    <mergeCell ref="D465:I465"/>
    <mergeCell ref="J465:K465"/>
    <mergeCell ref="L465:M465"/>
    <mergeCell ref="N465:O465"/>
    <mergeCell ref="N469:O469"/>
    <mergeCell ref="B468:C468"/>
    <mergeCell ref="D468:I468"/>
    <mergeCell ref="J468:K468"/>
    <mergeCell ref="B469:C469"/>
    <mergeCell ref="B467:C467"/>
    <mergeCell ref="D467:I467"/>
    <mergeCell ref="J467:K467"/>
    <mergeCell ref="L469:M469"/>
    <mergeCell ref="L467:M467"/>
    <mergeCell ref="B470:C470"/>
    <mergeCell ref="D470:I470"/>
    <mergeCell ref="J470:K470"/>
    <mergeCell ref="D469:I469"/>
    <mergeCell ref="J469:K469"/>
    <mergeCell ref="N467:O467"/>
    <mergeCell ref="L468:M468"/>
    <mergeCell ref="N468:O468"/>
    <mergeCell ref="L470:M470"/>
    <mergeCell ref="N470:O470"/>
    <mergeCell ref="N473:O473"/>
    <mergeCell ref="B472:C472"/>
    <mergeCell ref="D472:I472"/>
    <mergeCell ref="J472:K472"/>
    <mergeCell ref="B473:C473"/>
    <mergeCell ref="B471:C471"/>
    <mergeCell ref="D471:I471"/>
    <mergeCell ref="J471:K471"/>
    <mergeCell ref="L473:M473"/>
    <mergeCell ref="L471:M471"/>
    <mergeCell ref="B474:C474"/>
    <mergeCell ref="D474:I474"/>
    <mergeCell ref="J474:K474"/>
    <mergeCell ref="D473:I473"/>
    <mergeCell ref="J473:K473"/>
    <mergeCell ref="N471:O471"/>
    <mergeCell ref="L472:M472"/>
    <mergeCell ref="N472:O472"/>
    <mergeCell ref="L474:M474"/>
    <mergeCell ref="N474:O474"/>
    <mergeCell ref="N477:O477"/>
    <mergeCell ref="B476:C476"/>
    <mergeCell ref="D476:I476"/>
    <mergeCell ref="J476:K476"/>
    <mergeCell ref="B477:C477"/>
    <mergeCell ref="B475:C475"/>
    <mergeCell ref="D475:I475"/>
    <mergeCell ref="J475:K475"/>
    <mergeCell ref="L477:M477"/>
    <mergeCell ref="L475:M475"/>
    <mergeCell ref="B478:C478"/>
    <mergeCell ref="D478:I478"/>
    <mergeCell ref="J478:K478"/>
    <mergeCell ref="D477:I477"/>
    <mergeCell ref="J477:K477"/>
    <mergeCell ref="N475:O475"/>
    <mergeCell ref="L476:M476"/>
    <mergeCell ref="N476:O476"/>
    <mergeCell ref="L478:M478"/>
    <mergeCell ref="N478:O478"/>
    <mergeCell ref="B479:C479"/>
    <mergeCell ref="D479:I479"/>
    <mergeCell ref="J479:K479"/>
    <mergeCell ref="B480:C480"/>
    <mergeCell ref="D480:I480"/>
    <mergeCell ref="J480:K480"/>
    <mergeCell ref="J481:K481"/>
    <mergeCell ref="L481:M481"/>
    <mergeCell ref="L479:M479"/>
    <mergeCell ref="N479:O479"/>
    <mergeCell ref="L480:M480"/>
    <mergeCell ref="N480:O480"/>
    <mergeCell ref="D483:I483"/>
    <mergeCell ref="J483:K483"/>
    <mergeCell ref="N481:O481"/>
    <mergeCell ref="B482:I482"/>
    <mergeCell ref="J482:K482"/>
    <mergeCell ref="L482:M482"/>
    <mergeCell ref="N482:O482"/>
    <mergeCell ref="B481:I481"/>
    <mergeCell ref="L483:M483"/>
    <mergeCell ref="N483:O483"/>
    <mergeCell ref="B483:C483"/>
    <mergeCell ref="B485:C485"/>
    <mergeCell ref="D485:I485"/>
    <mergeCell ref="J485:K485"/>
    <mergeCell ref="L485:M485"/>
    <mergeCell ref="N485:O485"/>
    <mergeCell ref="B484:C484"/>
    <mergeCell ref="D484:I484"/>
    <mergeCell ref="J484:K484"/>
    <mergeCell ref="L484:M484"/>
    <mergeCell ref="B486:C486"/>
    <mergeCell ref="D486:I486"/>
    <mergeCell ref="J486:K486"/>
    <mergeCell ref="L486:M486"/>
    <mergeCell ref="N486:O486"/>
    <mergeCell ref="N484:O484"/>
    <mergeCell ref="L488:M488"/>
    <mergeCell ref="N488:O488"/>
    <mergeCell ref="B487:C487"/>
    <mergeCell ref="B488:C488"/>
    <mergeCell ref="D488:I488"/>
    <mergeCell ref="J488:K488"/>
    <mergeCell ref="D487:I487"/>
    <mergeCell ref="J487:K487"/>
    <mergeCell ref="L487:M487"/>
    <mergeCell ref="N487:O487"/>
    <mergeCell ref="N491:O491"/>
    <mergeCell ref="B490:C490"/>
    <mergeCell ref="D490:I490"/>
    <mergeCell ref="J490:K490"/>
    <mergeCell ref="B491:C491"/>
    <mergeCell ref="B489:C489"/>
    <mergeCell ref="D489:I489"/>
    <mergeCell ref="J489:K489"/>
    <mergeCell ref="L491:M491"/>
    <mergeCell ref="L489:M489"/>
    <mergeCell ref="B492:C492"/>
    <mergeCell ref="D492:I492"/>
    <mergeCell ref="J492:K492"/>
    <mergeCell ref="D491:I491"/>
    <mergeCell ref="J491:K491"/>
    <mergeCell ref="N489:O489"/>
    <mergeCell ref="L490:M490"/>
    <mergeCell ref="N490:O490"/>
    <mergeCell ref="L492:M492"/>
    <mergeCell ref="N492:O492"/>
    <mergeCell ref="N495:O495"/>
    <mergeCell ref="B494:C494"/>
    <mergeCell ref="D494:I494"/>
    <mergeCell ref="J494:K494"/>
    <mergeCell ref="B495:C495"/>
    <mergeCell ref="B493:C493"/>
    <mergeCell ref="D493:I493"/>
    <mergeCell ref="J493:K493"/>
    <mergeCell ref="L495:M495"/>
    <mergeCell ref="L493:M493"/>
    <mergeCell ref="B496:C496"/>
    <mergeCell ref="D496:I496"/>
    <mergeCell ref="J496:K496"/>
    <mergeCell ref="D495:I495"/>
    <mergeCell ref="J495:K495"/>
    <mergeCell ref="N493:O493"/>
    <mergeCell ref="L494:M494"/>
    <mergeCell ref="N494:O494"/>
    <mergeCell ref="L496:M496"/>
    <mergeCell ref="N496:O496"/>
    <mergeCell ref="N499:O499"/>
    <mergeCell ref="B498:C498"/>
    <mergeCell ref="D498:I498"/>
    <mergeCell ref="J498:K498"/>
    <mergeCell ref="B499:C499"/>
    <mergeCell ref="B497:C497"/>
    <mergeCell ref="D497:I497"/>
    <mergeCell ref="J497:K497"/>
    <mergeCell ref="L499:M499"/>
    <mergeCell ref="L497:M497"/>
    <mergeCell ref="B500:C500"/>
    <mergeCell ref="D500:I500"/>
    <mergeCell ref="J500:K500"/>
    <mergeCell ref="D499:I499"/>
    <mergeCell ref="J499:K499"/>
    <mergeCell ref="N497:O497"/>
    <mergeCell ref="L498:M498"/>
    <mergeCell ref="N498:O498"/>
    <mergeCell ref="L500:M500"/>
    <mergeCell ref="N500:O500"/>
    <mergeCell ref="N503:O503"/>
    <mergeCell ref="B502:C502"/>
    <mergeCell ref="D502:I502"/>
    <mergeCell ref="J502:K502"/>
    <mergeCell ref="B503:C503"/>
    <mergeCell ref="B501:C501"/>
    <mergeCell ref="D501:I501"/>
    <mergeCell ref="J501:K501"/>
    <mergeCell ref="L503:M503"/>
    <mergeCell ref="L501:M501"/>
    <mergeCell ref="B504:C504"/>
    <mergeCell ref="D504:I504"/>
    <mergeCell ref="J504:K504"/>
    <mergeCell ref="D503:I503"/>
    <mergeCell ref="J503:K503"/>
    <mergeCell ref="N501:O501"/>
    <mergeCell ref="L502:M502"/>
    <mergeCell ref="N502:O502"/>
    <mergeCell ref="L504:M504"/>
    <mergeCell ref="N504:O504"/>
    <mergeCell ref="B505:C505"/>
    <mergeCell ref="D505:I505"/>
    <mergeCell ref="J505:K505"/>
    <mergeCell ref="B506:C506"/>
    <mergeCell ref="D506:I506"/>
    <mergeCell ref="J506:K506"/>
    <mergeCell ref="J507:K507"/>
    <mergeCell ref="L507:M507"/>
    <mergeCell ref="L505:M505"/>
    <mergeCell ref="N505:O505"/>
    <mergeCell ref="L506:M506"/>
    <mergeCell ref="N506:O506"/>
    <mergeCell ref="D509:I509"/>
    <mergeCell ref="J509:K509"/>
    <mergeCell ref="N507:O507"/>
    <mergeCell ref="B508:I508"/>
    <mergeCell ref="J508:K508"/>
    <mergeCell ref="L508:M508"/>
    <mergeCell ref="N508:O508"/>
    <mergeCell ref="B507:I507"/>
    <mergeCell ref="L509:M509"/>
    <mergeCell ref="N509:O509"/>
    <mergeCell ref="B509:C509"/>
    <mergeCell ref="N511:O511"/>
    <mergeCell ref="B512:I512"/>
    <mergeCell ref="J512:K512"/>
    <mergeCell ref="L512:M512"/>
    <mergeCell ref="N512:O512"/>
    <mergeCell ref="B511:C511"/>
    <mergeCell ref="D511:I511"/>
    <mergeCell ref="J511:K511"/>
    <mergeCell ref="B510:C510"/>
    <mergeCell ref="N515:O515"/>
    <mergeCell ref="B513:I513"/>
    <mergeCell ref="J513:K513"/>
    <mergeCell ref="L513:M513"/>
    <mergeCell ref="L511:M511"/>
    <mergeCell ref="N510:O510"/>
    <mergeCell ref="D510:I510"/>
    <mergeCell ref="J510:K510"/>
    <mergeCell ref="L510:M510"/>
    <mergeCell ref="N513:O513"/>
    <mergeCell ref="B514:C514"/>
    <mergeCell ref="D514:I514"/>
    <mergeCell ref="J514:K514"/>
    <mergeCell ref="L514:M514"/>
    <mergeCell ref="N514:O514"/>
    <mergeCell ref="B516:C516"/>
    <mergeCell ref="D516:I516"/>
    <mergeCell ref="J516:K516"/>
    <mergeCell ref="L516:M516"/>
    <mergeCell ref="D515:I515"/>
    <mergeCell ref="J515:K515"/>
    <mergeCell ref="L515:M515"/>
    <mergeCell ref="N516:O516"/>
    <mergeCell ref="B515:C515"/>
    <mergeCell ref="N517:O517"/>
    <mergeCell ref="B518:I518"/>
    <mergeCell ref="J518:K518"/>
    <mergeCell ref="L518:M518"/>
    <mergeCell ref="N518:O518"/>
    <mergeCell ref="B517:I517"/>
    <mergeCell ref="J517:K517"/>
    <mergeCell ref="L517:M517"/>
    <mergeCell ref="B519:C519"/>
    <mergeCell ref="D519:I519"/>
    <mergeCell ref="J519:K519"/>
    <mergeCell ref="B520:C520"/>
    <mergeCell ref="D520:I520"/>
    <mergeCell ref="J520:K520"/>
    <mergeCell ref="J521:K521"/>
    <mergeCell ref="L521:M521"/>
    <mergeCell ref="L519:M519"/>
    <mergeCell ref="N519:O519"/>
    <mergeCell ref="L520:M520"/>
    <mergeCell ref="N520:O520"/>
    <mergeCell ref="D523:I523"/>
    <mergeCell ref="J523:K523"/>
    <mergeCell ref="N521:O521"/>
    <mergeCell ref="B522:I522"/>
    <mergeCell ref="J522:K522"/>
    <mergeCell ref="L522:M522"/>
    <mergeCell ref="N522:O522"/>
    <mergeCell ref="B521:I521"/>
    <mergeCell ref="L523:M523"/>
    <mergeCell ref="N523:O523"/>
    <mergeCell ref="B523:C523"/>
    <mergeCell ref="N525:O525"/>
    <mergeCell ref="B526:I526"/>
    <mergeCell ref="J526:K526"/>
    <mergeCell ref="L526:M526"/>
    <mergeCell ref="N526:O526"/>
    <mergeCell ref="B525:C525"/>
    <mergeCell ref="D525:I525"/>
    <mergeCell ref="J525:K525"/>
    <mergeCell ref="B524:C524"/>
    <mergeCell ref="N529:O529"/>
    <mergeCell ref="B527:I527"/>
    <mergeCell ref="J527:K527"/>
    <mergeCell ref="L527:M527"/>
    <mergeCell ref="L525:M525"/>
    <mergeCell ref="N524:O524"/>
    <mergeCell ref="D524:I524"/>
    <mergeCell ref="J524:K524"/>
    <mergeCell ref="L524:M524"/>
    <mergeCell ref="N527:O527"/>
    <mergeCell ref="B528:C528"/>
    <mergeCell ref="D528:I528"/>
    <mergeCell ref="J528:K528"/>
    <mergeCell ref="L528:M528"/>
    <mergeCell ref="N528:O528"/>
    <mergeCell ref="B530:C530"/>
    <mergeCell ref="D530:I530"/>
    <mergeCell ref="J530:K530"/>
    <mergeCell ref="L530:M530"/>
    <mergeCell ref="D529:I529"/>
    <mergeCell ref="J529:K529"/>
    <mergeCell ref="L529:M529"/>
    <mergeCell ref="N530:O530"/>
    <mergeCell ref="B529:C529"/>
    <mergeCell ref="N531:O531"/>
    <mergeCell ref="B532:I532"/>
    <mergeCell ref="J532:K532"/>
    <mergeCell ref="L532:M532"/>
    <mergeCell ref="N532:O532"/>
    <mergeCell ref="B531:I531"/>
    <mergeCell ref="J531:K531"/>
    <mergeCell ref="L531:M531"/>
    <mergeCell ref="B533:C533"/>
    <mergeCell ref="D533:I533"/>
    <mergeCell ref="J533:K533"/>
    <mergeCell ref="B534:C534"/>
    <mergeCell ref="D534:I534"/>
    <mergeCell ref="J534:K534"/>
    <mergeCell ref="N537:O537"/>
    <mergeCell ref="J535:K535"/>
    <mergeCell ref="L535:M535"/>
    <mergeCell ref="L533:M533"/>
    <mergeCell ref="N533:O533"/>
    <mergeCell ref="L534:M534"/>
    <mergeCell ref="N534:O534"/>
    <mergeCell ref="N535:O535"/>
    <mergeCell ref="J537:K537"/>
    <mergeCell ref="L537:M537"/>
    <mergeCell ref="B536:I536"/>
    <mergeCell ref="J536:K536"/>
    <mergeCell ref="L536:M536"/>
    <mergeCell ref="N536:O536"/>
    <mergeCell ref="B535:I535"/>
    <mergeCell ref="B538:C538"/>
    <mergeCell ref="D538:I538"/>
    <mergeCell ref="J538:K538"/>
    <mergeCell ref="L538:M538"/>
    <mergeCell ref="D537:I537"/>
    <mergeCell ref="N538:O538"/>
    <mergeCell ref="B537:C537"/>
    <mergeCell ref="N539:O539"/>
    <mergeCell ref="B540:I540"/>
    <mergeCell ref="J540:K540"/>
    <mergeCell ref="L540:M540"/>
    <mergeCell ref="N540:O540"/>
    <mergeCell ref="B539:I539"/>
    <mergeCell ref="J539:K539"/>
    <mergeCell ref="L539:M539"/>
    <mergeCell ref="N541:O541"/>
    <mergeCell ref="N542:O542"/>
    <mergeCell ref="B541:I541"/>
    <mergeCell ref="J541:K541"/>
    <mergeCell ref="L541:M541"/>
    <mergeCell ref="B542:I542"/>
    <mergeCell ref="J542:K542"/>
    <mergeCell ref="L542:M542"/>
    <mergeCell ref="J545:K545"/>
    <mergeCell ref="N543:O543"/>
    <mergeCell ref="B544:C544"/>
    <mergeCell ref="D544:I544"/>
    <mergeCell ref="J544:K544"/>
    <mergeCell ref="L544:M544"/>
    <mergeCell ref="N544:O544"/>
    <mergeCell ref="B543:I543"/>
    <mergeCell ref="J543:K543"/>
    <mergeCell ref="L543:M543"/>
    <mergeCell ref="L547:M547"/>
    <mergeCell ref="L545:M545"/>
    <mergeCell ref="N545:O545"/>
    <mergeCell ref="B546:I546"/>
    <mergeCell ref="J546:K546"/>
    <mergeCell ref="L546:M546"/>
    <mergeCell ref="N546:O546"/>
    <mergeCell ref="B545:C545"/>
    <mergeCell ref="N547:O547"/>
    <mergeCell ref="D545:I545"/>
    <mergeCell ref="B547:I547"/>
    <mergeCell ref="J547:K547"/>
    <mergeCell ref="B549:C549"/>
    <mergeCell ref="D549:I549"/>
    <mergeCell ref="J549:K549"/>
    <mergeCell ref="L549:M549"/>
    <mergeCell ref="B548:C548"/>
    <mergeCell ref="D548:I548"/>
    <mergeCell ref="J548:K548"/>
    <mergeCell ref="L548:M548"/>
    <mergeCell ref="B550:C550"/>
    <mergeCell ref="D550:I550"/>
    <mergeCell ref="J550:K550"/>
    <mergeCell ref="L550:M550"/>
    <mergeCell ref="N550:O550"/>
    <mergeCell ref="N548:O548"/>
    <mergeCell ref="N549:O549"/>
    <mergeCell ref="L552:M552"/>
    <mergeCell ref="N552:O552"/>
    <mergeCell ref="B551:C551"/>
    <mergeCell ref="B552:C552"/>
    <mergeCell ref="D552:I552"/>
    <mergeCell ref="J552:K552"/>
    <mergeCell ref="D551:I551"/>
    <mergeCell ref="J551:K551"/>
    <mergeCell ref="L551:M551"/>
    <mergeCell ref="N551:O551"/>
    <mergeCell ref="N553:O553"/>
    <mergeCell ref="B554:I554"/>
    <mergeCell ref="J554:K554"/>
    <mergeCell ref="L554:M554"/>
    <mergeCell ref="N554:O554"/>
    <mergeCell ref="B553:I553"/>
    <mergeCell ref="J553:K553"/>
    <mergeCell ref="L553:M553"/>
    <mergeCell ref="N557:O557"/>
    <mergeCell ref="B556:C556"/>
    <mergeCell ref="D556:I556"/>
    <mergeCell ref="J556:K556"/>
    <mergeCell ref="B557:C557"/>
    <mergeCell ref="B555:C555"/>
    <mergeCell ref="D555:I555"/>
    <mergeCell ref="J555:K555"/>
    <mergeCell ref="L557:M557"/>
    <mergeCell ref="L555:M555"/>
    <mergeCell ref="B558:C558"/>
    <mergeCell ref="D558:I558"/>
    <mergeCell ref="J558:K558"/>
    <mergeCell ref="D557:I557"/>
    <mergeCell ref="J557:K557"/>
    <mergeCell ref="N555:O555"/>
    <mergeCell ref="L556:M556"/>
    <mergeCell ref="N556:O556"/>
    <mergeCell ref="L558:M558"/>
    <mergeCell ref="N558:O558"/>
    <mergeCell ref="N561:O561"/>
    <mergeCell ref="B560:C560"/>
    <mergeCell ref="D560:I560"/>
    <mergeCell ref="J560:K560"/>
    <mergeCell ref="B561:C561"/>
    <mergeCell ref="B559:C559"/>
    <mergeCell ref="D559:I559"/>
    <mergeCell ref="J559:K559"/>
    <mergeCell ref="L561:M561"/>
    <mergeCell ref="L559:M559"/>
    <mergeCell ref="B562:C562"/>
    <mergeCell ref="D562:I562"/>
    <mergeCell ref="J562:K562"/>
    <mergeCell ref="D561:I561"/>
    <mergeCell ref="J561:K561"/>
    <mergeCell ref="N559:O559"/>
    <mergeCell ref="L560:M560"/>
    <mergeCell ref="N560:O560"/>
    <mergeCell ref="L562:M562"/>
    <mergeCell ref="N562:O562"/>
    <mergeCell ref="N565:O565"/>
    <mergeCell ref="B564:C564"/>
    <mergeCell ref="D564:I564"/>
    <mergeCell ref="J564:K564"/>
    <mergeCell ref="B565:C565"/>
    <mergeCell ref="B563:C563"/>
    <mergeCell ref="D563:I563"/>
    <mergeCell ref="J563:K563"/>
    <mergeCell ref="L565:M565"/>
    <mergeCell ref="L563:M563"/>
    <mergeCell ref="B566:C566"/>
    <mergeCell ref="D566:I566"/>
    <mergeCell ref="J566:K566"/>
    <mergeCell ref="D565:I565"/>
    <mergeCell ref="J565:K565"/>
    <mergeCell ref="N563:O563"/>
    <mergeCell ref="L564:M564"/>
    <mergeCell ref="N564:O564"/>
    <mergeCell ref="L566:M566"/>
    <mergeCell ref="N566:O566"/>
    <mergeCell ref="N569:O569"/>
    <mergeCell ref="B568:C568"/>
    <mergeCell ref="D568:I568"/>
    <mergeCell ref="J568:K568"/>
    <mergeCell ref="B569:C569"/>
    <mergeCell ref="B567:C567"/>
    <mergeCell ref="D567:I567"/>
    <mergeCell ref="J567:K567"/>
    <mergeCell ref="L569:M569"/>
    <mergeCell ref="L567:M567"/>
    <mergeCell ref="B570:C570"/>
    <mergeCell ref="D570:I570"/>
    <mergeCell ref="J570:K570"/>
    <mergeCell ref="D569:I569"/>
    <mergeCell ref="J569:K569"/>
    <mergeCell ref="N567:O567"/>
    <mergeCell ref="L568:M568"/>
    <mergeCell ref="N568:O568"/>
    <mergeCell ref="L570:M570"/>
    <mergeCell ref="N570:O570"/>
    <mergeCell ref="N573:O573"/>
    <mergeCell ref="B572:C572"/>
    <mergeCell ref="D572:I572"/>
    <mergeCell ref="J572:K572"/>
    <mergeCell ref="B573:C573"/>
    <mergeCell ref="B571:C571"/>
    <mergeCell ref="D571:I571"/>
    <mergeCell ref="J571:K571"/>
    <mergeCell ref="L573:M573"/>
    <mergeCell ref="L571:M571"/>
    <mergeCell ref="B574:C574"/>
    <mergeCell ref="D574:I574"/>
    <mergeCell ref="J574:K574"/>
    <mergeCell ref="D573:I573"/>
    <mergeCell ref="J573:K573"/>
    <mergeCell ref="N571:O571"/>
    <mergeCell ref="L572:M572"/>
    <mergeCell ref="N572:O572"/>
    <mergeCell ref="L574:M574"/>
    <mergeCell ref="N574:O574"/>
    <mergeCell ref="N577:O577"/>
    <mergeCell ref="B576:C576"/>
    <mergeCell ref="D576:I576"/>
    <mergeCell ref="J576:K576"/>
    <mergeCell ref="B577:C577"/>
    <mergeCell ref="B575:C575"/>
    <mergeCell ref="D575:I575"/>
    <mergeCell ref="J575:K575"/>
    <mergeCell ref="L577:M577"/>
    <mergeCell ref="L575:M575"/>
    <mergeCell ref="B578:C578"/>
    <mergeCell ref="D578:I578"/>
    <mergeCell ref="J578:K578"/>
    <mergeCell ref="D577:I577"/>
    <mergeCell ref="J577:K577"/>
    <mergeCell ref="N575:O575"/>
    <mergeCell ref="L576:M576"/>
    <mergeCell ref="N576:O576"/>
    <mergeCell ref="L578:M578"/>
    <mergeCell ref="N578:O578"/>
    <mergeCell ref="N581:O581"/>
    <mergeCell ref="B580:C580"/>
    <mergeCell ref="D580:I580"/>
    <mergeCell ref="J580:K580"/>
    <mergeCell ref="B581:C581"/>
    <mergeCell ref="B579:C579"/>
    <mergeCell ref="D579:I579"/>
    <mergeCell ref="J579:K579"/>
    <mergeCell ref="L581:M581"/>
    <mergeCell ref="L579:M579"/>
    <mergeCell ref="B582:C582"/>
    <mergeCell ref="D582:I582"/>
    <mergeCell ref="J582:K582"/>
    <mergeCell ref="D581:I581"/>
    <mergeCell ref="J581:K581"/>
    <mergeCell ref="N579:O579"/>
    <mergeCell ref="L580:M580"/>
    <mergeCell ref="N580:O580"/>
    <mergeCell ref="L582:M582"/>
    <mergeCell ref="N582:O582"/>
    <mergeCell ref="N585:O585"/>
    <mergeCell ref="B584:C584"/>
    <mergeCell ref="D584:I584"/>
    <mergeCell ref="J584:K584"/>
    <mergeCell ref="B585:C585"/>
    <mergeCell ref="B583:C583"/>
    <mergeCell ref="D583:I583"/>
    <mergeCell ref="J583:K583"/>
    <mergeCell ref="L585:M585"/>
    <mergeCell ref="L583:M583"/>
    <mergeCell ref="B586:C586"/>
    <mergeCell ref="D586:I586"/>
    <mergeCell ref="J586:K586"/>
    <mergeCell ref="D585:I585"/>
    <mergeCell ref="J585:K585"/>
    <mergeCell ref="N583:O583"/>
    <mergeCell ref="L584:M584"/>
    <mergeCell ref="N584:O584"/>
    <mergeCell ref="L586:M586"/>
    <mergeCell ref="N586:O586"/>
    <mergeCell ref="J590:K590"/>
    <mergeCell ref="N587:O587"/>
    <mergeCell ref="B588:I588"/>
    <mergeCell ref="J588:K588"/>
    <mergeCell ref="L588:M588"/>
    <mergeCell ref="N588:O588"/>
    <mergeCell ref="B587:I587"/>
    <mergeCell ref="J587:K587"/>
    <mergeCell ref="L587:M587"/>
    <mergeCell ref="J591:K591"/>
    <mergeCell ref="L589:M589"/>
    <mergeCell ref="N589:O589"/>
    <mergeCell ref="L590:M590"/>
    <mergeCell ref="N590:O590"/>
    <mergeCell ref="B589:C589"/>
    <mergeCell ref="D589:I589"/>
    <mergeCell ref="J589:K589"/>
    <mergeCell ref="B590:C590"/>
    <mergeCell ref="D590:I590"/>
    <mergeCell ref="L593:M593"/>
    <mergeCell ref="L591:M591"/>
    <mergeCell ref="N591:O591"/>
    <mergeCell ref="B592:I592"/>
    <mergeCell ref="J592:K592"/>
    <mergeCell ref="L592:M592"/>
    <mergeCell ref="N592:O592"/>
    <mergeCell ref="B591:C591"/>
    <mergeCell ref="N593:O593"/>
    <mergeCell ref="D591:I591"/>
    <mergeCell ref="N594:O594"/>
    <mergeCell ref="B593:I593"/>
    <mergeCell ref="J593:K593"/>
    <mergeCell ref="B595:C595"/>
    <mergeCell ref="D595:I595"/>
    <mergeCell ref="J595:K595"/>
    <mergeCell ref="B594:C594"/>
    <mergeCell ref="D594:I594"/>
    <mergeCell ref="J594:K594"/>
    <mergeCell ref="L594:M594"/>
    <mergeCell ref="L597:M597"/>
    <mergeCell ref="L595:M595"/>
    <mergeCell ref="N595:O595"/>
    <mergeCell ref="L596:M596"/>
    <mergeCell ref="N596:O596"/>
    <mergeCell ref="B596:C596"/>
    <mergeCell ref="D596:I596"/>
    <mergeCell ref="J596:K596"/>
    <mergeCell ref="J597:K597"/>
    <mergeCell ref="D599:I599"/>
    <mergeCell ref="J599:K599"/>
    <mergeCell ref="N597:O597"/>
    <mergeCell ref="B598:I598"/>
    <mergeCell ref="J598:K598"/>
    <mergeCell ref="L598:M598"/>
    <mergeCell ref="N598:O598"/>
    <mergeCell ref="B597:I597"/>
    <mergeCell ref="L599:M599"/>
    <mergeCell ref="N599:O599"/>
    <mergeCell ref="N602:O602"/>
    <mergeCell ref="B601:C601"/>
    <mergeCell ref="D601:I601"/>
    <mergeCell ref="J601:K601"/>
    <mergeCell ref="B600:C600"/>
    <mergeCell ref="D600:I600"/>
    <mergeCell ref="J600:K600"/>
    <mergeCell ref="L600:M600"/>
    <mergeCell ref="B603:I603"/>
    <mergeCell ref="J603:K603"/>
    <mergeCell ref="L603:M603"/>
    <mergeCell ref="L601:M601"/>
    <mergeCell ref="N600:O600"/>
    <mergeCell ref="B599:C599"/>
    <mergeCell ref="N601:O601"/>
    <mergeCell ref="B602:I602"/>
    <mergeCell ref="J602:K602"/>
    <mergeCell ref="L602:M602"/>
    <mergeCell ref="D605:I605"/>
    <mergeCell ref="J605:K605"/>
    <mergeCell ref="N603:O603"/>
    <mergeCell ref="B604:C604"/>
    <mergeCell ref="D604:I604"/>
    <mergeCell ref="J604:K604"/>
    <mergeCell ref="L604:M604"/>
    <mergeCell ref="N604:O604"/>
    <mergeCell ref="L605:M605"/>
    <mergeCell ref="N605:O605"/>
    <mergeCell ref="B605:C605"/>
    <mergeCell ref="B607:C607"/>
    <mergeCell ref="D607:I607"/>
    <mergeCell ref="J607:K607"/>
    <mergeCell ref="L607:M607"/>
    <mergeCell ref="N607:O607"/>
    <mergeCell ref="B606:C606"/>
    <mergeCell ref="D606:I606"/>
    <mergeCell ref="J606:K606"/>
    <mergeCell ref="L606:M606"/>
    <mergeCell ref="B608:C608"/>
    <mergeCell ref="D608:I608"/>
    <mergeCell ref="J608:K608"/>
    <mergeCell ref="L608:M608"/>
    <mergeCell ref="N608:O608"/>
    <mergeCell ref="N606:O606"/>
    <mergeCell ref="L610:M610"/>
    <mergeCell ref="N610:O610"/>
    <mergeCell ref="B609:C609"/>
    <mergeCell ref="B610:C610"/>
    <mergeCell ref="D610:I610"/>
    <mergeCell ref="J610:K610"/>
    <mergeCell ref="D609:I609"/>
    <mergeCell ref="J609:K609"/>
    <mergeCell ref="L609:M609"/>
    <mergeCell ref="N609:O609"/>
    <mergeCell ref="N611:O611"/>
    <mergeCell ref="B612:I612"/>
    <mergeCell ref="J612:K612"/>
    <mergeCell ref="L612:M612"/>
    <mergeCell ref="N612:O612"/>
    <mergeCell ref="B611:I611"/>
    <mergeCell ref="J611:K611"/>
    <mergeCell ref="L611:M611"/>
    <mergeCell ref="N615:O615"/>
    <mergeCell ref="B614:C614"/>
    <mergeCell ref="D614:I614"/>
    <mergeCell ref="J614:K614"/>
    <mergeCell ref="B615:C615"/>
    <mergeCell ref="B613:C613"/>
    <mergeCell ref="D613:I613"/>
    <mergeCell ref="J613:K613"/>
    <mergeCell ref="L615:M615"/>
    <mergeCell ref="L613:M613"/>
    <mergeCell ref="B616:C616"/>
    <mergeCell ref="D616:I616"/>
    <mergeCell ref="J616:K616"/>
    <mergeCell ref="D615:I615"/>
    <mergeCell ref="J615:K615"/>
    <mergeCell ref="N613:O613"/>
    <mergeCell ref="L614:M614"/>
    <mergeCell ref="N614:O614"/>
    <mergeCell ref="L616:M616"/>
    <mergeCell ref="N616:O616"/>
    <mergeCell ref="N619:O619"/>
    <mergeCell ref="B618:C618"/>
    <mergeCell ref="D618:I618"/>
    <mergeCell ref="J618:K618"/>
    <mergeCell ref="B619:C619"/>
    <mergeCell ref="B617:C617"/>
    <mergeCell ref="D617:I617"/>
    <mergeCell ref="J617:K617"/>
    <mergeCell ref="L619:M619"/>
    <mergeCell ref="L617:M617"/>
    <mergeCell ref="B620:C620"/>
    <mergeCell ref="D620:I620"/>
    <mergeCell ref="J620:K620"/>
    <mergeCell ref="D619:I619"/>
    <mergeCell ref="J619:K619"/>
    <mergeCell ref="N617:O617"/>
    <mergeCell ref="L618:M618"/>
    <mergeCell ref="N618:O618"/>
    <mergeCell ref="L620:M620"/>
    <mergeCell ref="N620:O620"/>
    <mergeCell ref="N621:O621"/>
    <mergeCell ref="N622:O622"/>
    <mergeCell ref="B621:I621"/>
    <mergeCell ref="J621:K621"/>
    <mergeCell ref="L621:M621"/>
    <mergeCell ref="B622:I622"/>
    <mergeCell ref="J622:K622"/>
    <mergeCell ref="L622:M622"/>
    <mergeCell ref="J625:K625"/>
    <mergeCell ref="N623:O623"/>
    <mergeCell ref="B624:C624"/>
    <mergeCell ref="D624:I624"/>
    <mergeCell ref="J624:K624"/>
    <mergeCell ref="L624:M624"/>
    <mergeCell ref="N624:O624"/>
    <mergeCell ref="B623:I623"/>
    <mergeCell ref="J623:K623"/>
    <mergeCell ref="L623:M623"/>
    <mergeCell ref="L627:M627"/>
    <mergeCell ref="L625:M625"/>
    <mergeCell ref="N625:O625"/>
    <mergeCell ref="B626:I626"/>
    <mergeCell ref="J626:K626"/>
    <mergeCell ref="L626:M626"/>
    <mergeCell ref="N626:O626"/>
    <mergeCell ref="B625:C625"/>
    <mergeCell ref="N627:O627"/>
    <mergeCell ref="D625:I625"/>
    <mergeCell ref="B627:I627"/>
    <mergeCell ref="J627:K627"/>
    <mergeCell ref="B629:C629"/>
    <mergeCell ref="D629:I629"/>
    <mergeCell ref="J629:K629"/>
    <mergeCell ref="L629:M629"/>
    <mergeCell ref="B628:C628"/>
    <mergeCell ref="D628:I628"/>
    <mergeCell ref="J628:K628"/>
    <mergeCell ref="L628:M628"/>
    <mergeCell ref="B630:I630"/>
    <mergeCell ref="J630:K630"/>
    <mergeCell ref="L630:M630"/>
    <mergeCell ref="J631:K631"/>
    <mergeCell ref="L631:M631"/>
    <mergeCell ref="N628:O628"/>
    <mergeCell ref="N629:O629"/>
    <mergeCell ref="N630:O630"/>
    <mergeCell ref="N631:O631"/>
    <mergeCell ref="B632:I632"/>
    <mergeCell ref="J632:K632"/>
    <mergeCell ref="L632:M632"/>
    <mergeCell ref="N632:O632"/>
    <mergeCell ref="B631:I631"/>
    <mergeCell ref="B634:C634"/>
    <mergeCell ref="D634:I634"/>
    <mergeCell ref="J634:K634"/>
    <mergeCell ref="L634:M634"/>
    <mergeCell ref="N634:O634"/>
    <mergeCell ref="B633:C633"/>
    <mergeCell ref="D633:I633"/>
    <mergeCell ref="J633:K633"/>
    <mergeCell ref="L633:M633"/>
    <mergeCell ref="N633:O633"/>
    <mergeCell ref="N635:O635"/>
    <mergeCell ref="B636:I636"/>
    <mergeCell ref="J636:K636"/>
    <mergeCell ref="L636:M636"/>
    <mergeCell ref="N636:O636"/>
    <mergeCell ref="B635:I635"/>
    <mergeCell ref="J635:K635"/>
    <mergeCell ref="L635:M635"/>
    <mergeCell ref="N639:O639"/>
    <mergeCell ref="B638:C638"/>
    <mergeCell ref="D638:I638"/>
    <mergeCell ref="J638:K638"/>
    <mergeCell ref="B639:C639"/>
    <mergeCell ref="B637:C637"/>
    <mergeCell ref="D637:I637"/>
    <mergeCell ref="J637:K637"/>
    <mergeCell ref="L639:M639"/>
    <mergeCell ref="L637:M637"/>
    <mergeCell ref="B640:C640"/>
    <mergeCell ref="D640:I640"/>
    <mergeCell ref="J640:K640"/>
    <mergeCell ref="D639:I639"/>
    <mergeCell ref="J639:K639"/>
    <mergeCell ref="N637:O637"/>
    <mergeCell ref="L638:M638"/>
    <mergeCell ref="N638:O638"/>
    <mergeCell ref="L640:M640"/>
    <mergeCell ref="N640:O640"/>
    <mergeCell ref="N643:O643"/>
    <mergeCell ref="B642:C642"/>
    <mergeCell ref="D642:I642"/>
    <mergeCell ref="J642:K642"/>
    <mergeCell ref="B643:C643"/>
    <mergeCell ref="B641:C641"/>
    <mergeCell ref="D641:I641"/>
    <mergeCell ref="J641:K641"/>
    <mergeCell ref="L643:M643"/>
    <mergeCell ref="L641:M641"/>
    <mergeCell ref="B644:C644"/>
    <mergeCell ref="D644:I644"/>
    <mergeCell ref="J644:K644"/>
    <mergeCell ref="D643:I643"/>
    <mergeCell ref="J643:K643"/>
    <mergeCell ref="N641:O641"/>
    <mergeCell ref="L642:M642"/>
    <mergeCell ref="N642:O642"/>
    <mergeCell ref="L644:M644"/>
    <mergeCell ref="N644:O644"/>
    <mergeCell ref="N647:O647"/>
    <mergeCell ref="B646:C646"/>
    <mergeCell ref="D646:I646"/>
    <mergeCell ref="J646:K646"/>
    <mergeCell ref="B647:C647"/>
    <mergeCell ref="B645:C645"/>
    <mergeCell ref="D645:I645"/>
    <mergeCell ref="J645:K645"/>
    <mergeCell ref="L647:M647"/>
    <mergeCell ref="L645:M645"/>
    <mergeCell ref="B648:C648"/>
    <mergeCell ref="D648:I648"/>
    <mergeCell ref="J648:K648"/>
    <mergeCell ref="D647:I647"/>
    <mergeCell ref="J647:K647"/>
    <mergeCell ref="N645:O645"/>
    <mergeCell ref="L646:M646"/>
    <mergeCell ref="N646:O646"/>
    <mergeCell ref="L648:M648"/>
    <mergeCell ref="N648:O648"/>
    <mergeCell ref="L651:M651"/>
    <mergeCell ref="L649:M649"/>
    <mergeCell ref="B649:C649"/>
    <mergeCell ref="D649:I649"/>
    <mergeCell ref="J649:K649"/>
    <mergeCell ref="B650:I650"/>
    <mergeCell ref="J650:K650"/>
    <mergeCell ref="B651:I651"/>
    <mergeCell ref="J652:K652"/>
    <mergeCell ref="L652:M652"/>
    <mergeCell ref="N652:O652"/>
    <mergeCell ref="N649:O649"/>
    <mergeCell ref="N650:O650"/>
    <mergeCell ref="J653:K653"/>
    <mergeCell ref="L653:M653"/>
    <mergeCell ref="N651:O651"/>
    <mergeCell ref="L650:M650"/>
    <mergeCell ref="J651:K651"/>
    <mergeCell ref="J655:K655"/>
    <mergeCell ref="L655:M655"/>
    <mergeCell ref="N653:O653"/>
    <mergeCell ref="B654:I654"/>
    <mergeCell ref="J654:K654"/>
    <mergeCell ref="L654:M654"/>
    <mergeCell ref="N654:O654"/>
    <mergeCell ref="B653:I653"/>
    <mergeCell ref="B652:I652"/>
    <mergeCell ref="N659:O659"/>
    <mergeCell ref="J657:K657"/>
    <mergeCell ref="L657:M657"/>
    <mergeCell ref="N655:O655"/>
    <mergeCell ref="B656:I656"/>
    <mergeCell ref="J656:K656"/>
    <mergeCell ref="L656:M656"/>
    <mergeCell ref="N656:O656"/>
    <mergeCell ref="B655:I655"/>
    <mergeCell ref="N657:O657"/>
    <mergeCell ref="B658:I658"/>
    <mergeCell ref="J658:K658"/>
    <mergeCell ref="L658:M658"/>
    <mergeCell ref="N658:O658"/>
    <mergeCell ref="B657:I657"/>
    <mergeCell ref="B660:C660"/>
    <mergeCell ref="D660:I660"/>
    <mergeCell ref="J660:K660"/>
    <mergeCell ref="L660:M660"/>
    <mergeCell ref="D659:I659"/>
    <mergeCell ref="J659:K659"/>
    <mergeCell ref="L659:M659"/>
    <mergeCell ref="N660:O660"/>
    <mergeCell ref="B659:C659"/>
    <mergeCell ref="N661:O661"/>
    <mergeCell ref="B662:I662"/>
    <mergeCell ref="J662:K662"/>
    <mergeCell ref="L662:M662"/>
    <mergeCell ref="N662:O662"/>
    <mergeCell ref="B661:I661"/>
    <mergeCell ref="J661:K661"/>
    <mergeCell ref="L661:M661"/>
    <mergeCell ref="N665:O665"/>
    <mergeCell ref="B664:C664"/>
    <mergeCell ref="D664:I664"/>
    <mergeCell ref="J664:K664"/>
    <mergeCell ref="B665:C665"/>
    <mergeCell ref="B663:C663"/>
    <mergeCell ref="D663:I663"/>
    <mergeCell ref="J663:K663"/>
    <mergeCell ref="L665:M665"/>
    <mergeCell ref="L663:M663"/>
    <mergeCell ref="B666:C666"/>
    <mergeCell ref="D666:I666"/>
    <mergeCell ref="J666:K666"/>
    <mergeCell ref="D665:I665"/>
    <mergeCell ref="J665:K665"/>
    <mergeCell ref="N663:O663"/>
    <mergeCell ref="L664:M664"/>
    <mergeCell ref="N664:O664"/>
    <mergeCell ref="L666:M666"/>
    <mergeCell ref="N666:O666"/>
    <mergeCell ref="N669:O669"/>
    <mergeCell ref="B668:C668"/>
    <mergeCell ref="D668:I668"/>
    <mergeCell ref="J668:K668"/>
    <mergeCell ref="B669:C669"/>
    <mergeCell ref="B667:C667"/>
    <mergeCell ref="D667:I667"/>
    <mergeCell ref="J667:K667"/>
    <mergeCell ref="L669:M669"/>
    <mergeCell ref="L667:M667"/>
    <mergeCell ref="B670:C670"/>
    <mergeCell ref="D670:I670"/>
    <mergeCell ref="J670:K670"/>
    <mergeCell ref="D669:I669"/>
    <mergeCell ref="J669:K669"/>
    <mergeCell ref="N667:O667"/>
    <mergeCell ref="L668:M668"/>
    <mergeCell ref="N668:O668"/>
    <mergeCell ref="L670:M670"/>
    <mergeCell ref="N670:O670"/>
    <mergeCell ref="N671:O671"/>
    <mergeCell ref="B672:I672"/>
    <mergeCell ref="J672:K672"/>
    <mergeCell ref="L672:M672"/>
    <mergeCell ref="N672:O672"/>
    <mergeCell ref="B671:I671"/>
    <mergeCell ref="J671:K671"/>
    <mergeCell ref="L671:M671"/>
    <mergeCell ref="N675:O675"/>
    <mergeCell ref="B674:C674"/>
    <mergeCell ref="D674:I674"/>
    <mergeCell ref="J674:K674"/>
    <mergeCell ref="B675:C675"/>
    <mergeCell ref="B673:C673"/>
    <mergeCell ref="D673:I673"/>
    <mergeCell ref="J673:K673"/>
    <mergeCell ref="L675:M675"/>
    <mergeCell ref="L673:M673"/>
    <mergeCell ref="B676:C676"/>
    <mergeCell ref="D676:I676"/>
    <mergeCell ref="J676:K676"/>
    <mergeCell ref="D675:I675"/>
    <mergeCell ref="J675:K675"/>
    <mergeCell ref="N673:O673"/>
    <mergeCell ref="L674:M674"/>
    <mergeCell ref="N674:O674"/>
    <mergeCell ref="L676:M676"/>
    <mergeCell ref="N676:O676"/>
    <mergeCell ref="N679:O679"/>
    <mergeCell ref="B678:C678"/>
    <mergeCell ref="D678:I678"/>
    <mergeCell ref="J678:K678"/>
    <mergeCell ref="B679:C679"/>
    <mergeCell ref="B677:C677"/>
    <mergeCell ref="D677:I677"/>
    <mergeCell ref="J677:K677"/>
    <mergeCell ref="L679:M679"/>
    <mergeCell ref="L677:M677"/>
    <mergeCell ref="B680:C680"/>
    <mergeCell ref="D680:I680"/>
    <mergeCell ref="J680:K680"/>
    <mergeCell ref="D679:I679"/>
    <mergeCell ref="J679:K679"/>
    <mergeCell ref="N677:O677"/>
    <mergeCell ref="L678:M678"/>
    <mergeCell ref="N678:O678"/>
    <mergeCell ref="L680:M680"/>
    <mergeCell ref="N680:O680"/>
    <mergeCell ref="B682:C682"/>
    <mergeCell ref="D682:I682"/>
    <mergeCell ref="J682:K682"/>
    <mergeCell ref="B683:C683"/>
    <mergeCell ref="B681:C681"/>
    <mergeCell ref="D681:I681"/>
    <mergeCell ref="J681:K681"/>
    <mergeCell ref="N681:O681"/>
    <mergeCell ref="L682:M682"/>
    <mergeCell ref="N682:O682"/>
    <mergeCell ref="L684:M684"/>
    <mergeCell ref="N684:O684"/>
    <mergeCell ref="N683:O683"/>
    <mergeCell ref="L683:M683"/>
    <mergeCell ref="L681:M681"/>
    <mergeCell ref="D685:I685"/>
    <mergeCell ref="J685:K685"/>
    <mergeCell ref="B684:C684"/>
    <mergeCell ref="D684:I684"/>
    <mergeCell ref="J684:K684"/>
    <mergeCell ref="D683:I683"/>
    <mergeCell ref="J683:K683"/>
    <mergeCell ref="B687:I687"/>
    <mergeCell ref="J687:K687"/>
    <mergeCell ref="L687:M687"/>
    <mergeCell ref="L685:M685"/>
    <mergeCell ref="N685:O685"/>
    <mergeCell ref="B686:I686"/>
    <mergeCell ref="J686:K686"/>
    <mergeCell ref="L686:M686"/>
    <mergeCell ref="N686:O686"/>
    <mergeCell ref="B685:C685"/>
    <mergeCell ref="D689:I689"/>
    <mergeCell ref="J689:K689"/>
    <mergeCell ref="N687:O687"/>
    <mergeCell ref="B688:C688"/>
    <mergeCell ref="D688:I688"/>
    <mergeCell ref="J688:K688"/>
    <mergeCell ref="L688:M688"/>
    <mergeCell ref="N688:O688"/>
    <mergeCell ref="L689:M689"/>
    <mergeCell ref="N689:O689"/>
    <mergeCell ref="B689:C689"/>
    <mergeCell ref="B691:C691"/>
    <mergeCell ref="D691:I691"/>
    <mergeCell ref="J691:K691"/>
    <mergeCell ref="L691:M691"/>
    <mergeCell ref="N691:O691"/>
    <mergeCell ref="B690:C690"/>
    <mergeCell ref="D690:I690"/>
    <mergeCell ref="J690:K690"/>
    <mergeCell ref="L690:M690"/>
    <mergeCell ref="B692:C692"/>
    <mergeCell ref="D692:I692"/>
    <mergeCell ref="J692:K692"/>
    <mergeCell ref="L692:M692"/>
    <mergeCell ref="N692:O692"/>
    <mergeCell ref="N690:O690"/>
    <mergeCell ref="L694:M694"/>
    <mergeCell ref="N694:O694"/>
    <mergeCell ref="B693:C693"/>
    <mergeCell ref="B694:C694"/>
    <mergeCell ref="D694:I694"/>
    <mergeCell ref="J694:K694"/>
    <mergeCell ref="D693:I693"/>
    <mergeCell ref="J693:K693"/>
    <mergeCell ref="L693:M693"/>
    <mergeCell ref="N693:O693"/>
    <mergeCell ref="N695:O695"/>
    <mergeCell ref="B696:I696"/>
    <mergeCell ref="J696:K696"/>
    <mergeCell ref="L696:M696"/>
    <mergeCell ref="N696:O696"/>
    <mergeCell ref="B695:I695"/>
    <mergeCell ref="J695:K695"/>
    <mergeCell ref="L695:M695"/>
    <mergeCell ref="N699:O699"/>
    <mergeCell ref="B698:C698"/>
    <mergeCell ref="D698:I698"/>
    <mergeCell ref="J698:K698"/>
    <mergeCell ref="B699:C699"/>
    <mergeCell ref="B697:C697"/>
    <mergeCell ref="D697:I697"/>
    <mergeCell ref="J697:K697"/>
    <mergeCell ref="L699:M699"/>
    <mergeCell ref="L697:M697"/>
    <mergeCell ref="B700:C700"/>
    <mergeCell ref="D700:I700"/>
    <mergeCell ref="J700:K700"/>
    <mergeCell ref="D699:I699"/>
    <mergeCell ref="J699:K699"/>
    <mergeCell ref="N697:O697"/>
    <mergeCell ref="L698:M698"/>
    <mergeCell ref="N698:O698"/>
    <mergeCell ref="L700:M700"/>
    <mergeCell ref="N700:O700"/>
    <mergeCell ref="N701:O701"/>
    <mergeCell ref="B702:I702"/>
    <mergeCell ref="J702:K702"/>
    <mergeCell ref="L702:M702"/>
    <mergeCell ref="N702:O702"/>
    <mergeCell ref="B701:I701"/>
    <mergeCell ref="J701:K701"/>
    <mergeCell ref="L701:M701"/>
    <mergeCell ref="B703:C703"/>
    <mergeCell ref="D703:I703"/>
    <mergeCell ref="J703:K703"/>
    <mergeCell ref="B704:C704"/>
    <mergeCell ref="D704:I704"/>
    <mergeCell ref="J704:K704"/>
    <mergeCell ref="N707:O707"/>
    <mergeCell ref="D705:I705"/>
    <mergeCell ref="J705:K705"/>
    <mergeCell ref="L703:M703"/>
    <mergeCell ref="N703:O703"/>
    <mergeCell ref="L704:M704"/>
    <mergeCell ref="N704:O704"/>
    <mergeCell ref="J708:K708"/>
    <mergeCell ref="L708:M708"/>
    <mergeCell ref="L707:M707"/>
    <mergeCell ref="L705:M705"/>
    <mergeCell ref="N705:O705"/>
    <mergeCell ref="B706:I706"/>
    <mergeCell ref="J706:K706"/>
    <mergeCell ref="L706:M706"/>
    <mergeCell ref="N706:O706"/>
    <mergeCell ref="B705:C705"/>
    <mergeCell ref="N708:O708"/>
    <mergeCell ref="B707:I707"/>
    <mergeCell ref="J707:K707"/>
    <mergeCell ref="B709:C709"/>
    <mergeCell ref="D709:I709"/>
    <mergeCell ref="J709:K709"/>
    <mergeCell ref="L709:M709"/>
    <mergeCell ref="N709:O709"/>
    <mergeCell ref="B708:C708"/>
    <mergeCell ref="D708:I708"/>
    <mergeCell ref="B710:C710"/>
    <mergeCell ref="D710:I710"/>
    <mergeCell ref="J710:K710"/>
    <mergeCell ref="D711:I711"/>
    <mergeCell ref="J711:K711"/>
    <mergeCell ref="B711:C711"/>
    <mergeCell ref="L710:M710"/>
    <mergeCell ref="N710:O710"/>
    <mergeCell ref="L713:M713"/>
    <mergeCell ref="L711:M711"/>
    <mergeCell ref="N711:O711"/>
    <mergeCell ref="N713:O713"/>
    <mergeCell ref="B712:I712"/>
    <mergeCell ref="J712:K712"/>
    <mergeCell ref="L712:M712"/>
    <mergeCell ref="N712:O712"/>
    <mergeCell ref="N714:O714"/>
    <mergeCell ref="B713:I713"/>
    <mergeCell ref="J713:K713"/>
    <mergeCell ref="B715:C715"/>
    <mergeCell ref="D715:I715"/>
    <mergeCell ref="J715:K715"/>
    <mergeCell ref="L715:M715"/>
    <mergeCell ref="N715:O715"/>
    <mergeCell ref="B714:C714"/>
    <mergeCell ref="D714:I714"/>
    <mergeCell ref="J714:K714"/>
    <mergeCell ref="L714:M714"/>
    <mergeCell ref="B716:C716"/>
    <mergeCell ref="D716:I716"/>
    <mergeCell ref="J716:K716"/>
    <mergeCell ref="D717:I717"/>
    <mergeCell ref="J717:K717"/>
    <mergeCell ref="B717:C717"/>
    <mergeCell ref="L716:M716"/>
    <mergeCell ref="N716:O716"/>
    <mergeCell ref="L719:M719"/>
    <mergeCell ref="L717:M717"/>
    <mergeCell ref="N717:O717"/>
    <mergeCell ref="N719:O719"/>
    <mergeCell ref="B718:I718"/>
    <mergeCell ref="J718:K718"/>
    <mergeCell ref="L718:M718"/>
    <mergeCell ref="N718:O718"/>
    <mergeCell ref="N720:O720"/>
    <mergeCell ref="B719:I719"/>
    <mergeCell ref="J719:K719"/>
    <mergeCell ref="B721:C721"/>
    <mergeCell ref="D721:I721"/>
    <mergeCell ref="J721:K721"/>
    <mergeCell ref="L721:M721"/>
    <mergeCell ref="N721:O721"/>
    <mergeCell ref="B720:C720"/>
    <mergeCell ref="D720:I720"/>
    <mergeCell ref="J720:K720"/>
    <mergeCell ref="L720:M720"/>
    <mergeCell ref="L725:M725"/>
    <mergeCell ref="L723:M723"/>
    <mergeCell ref="N723:O723"/>
    <mergeCell ref="N725:O725"/>
    <mergeCell ref="B722:C722"/>
    <mergeCell ref="D722:I722"/>
    <mergeCell ref="J722:K722"/>
    <mergeCell ref="D723:I723"/>
    <mergeCell ref="J723:K723"/>
    <mergeCell ref="B723:C723"/>
    <mergeCell ref="B724:I724"/>
    <mergeCell ref="J724:K724"/>
    <mergeCell ref="L724:M724"/>
    <mergeCell ref="N724:O724"/>
    <mergeCell ref="L722:M722"/>
    <mergeCell ref="N722:O722"/>
    <mergeCell ref="N726:O726"/>
    <mergeCell ref="B725:I725"/>
    <mergeCell ref="J725:K725"/>
    <mergeCell ref="B727:C727"/>
    <mergeCell ref="D727:I727"/>
    <mergeCell ref="J727:K727"/>
    <mergeCell ref="B726:C726"/>
    <mergeCell ref="D726:I726"/>
    <mergeCell ref="J726:K726"/>
    <mergeCell ref="L726:M726"/>
    <mergeCell ref="L729:M729"/>
    <mergeCell ref="L727:M727"/>
    <mergeCell ref="N727:O727"/>
    <mergeCell ref="L728:M728"/>
    <mergeCell ref="N728:O728"/>
    <mergeCell ref="B728:C728"/>
    <mergeCell ref="D728:I728"/>
    <mergeCell ref="J728:K728"/>
    <mergeCell ref="J729:K729"/>
    <mergeCell ref="D731:I731"/>
    <mergeCell ref="J731:K731"/>
    <mergeCell ref="N729:O729"/>
    <mergeCell ref="B730:I730"/>
    <mergeCell ref="J730:K730"/>
    <mergeCell ref="L730:M730"/>
    <mergeCell ref="N730:O730"/>
    <mergeCell ref="B729:I729"/>
    <mergeCell ref="L731:M731"/>
    <mergeCell ref="N731:O731"/>
    <mergeCell ref="B731:C731"/>
    <mergeCell ref="N733:O733"/>
    <mergeCell ref="B734:I734"/>
    <mergeCell ref="J734:K734"/>
    <mergeCell ref="L734:M734"/>
    <mergeCell ref="N734:O734"/>
    <mergeCell ref="B733:C733"/>
    <mergeCell ref="D733:I733"/>
    <mergeCell ref="J733:K733"/>
    <mergeCell ref="B732:C732"/>
    <mergeCell ref="N737:O737"/>
    <mergeCell ref="B735:I735"/>
    <mergeCell ref="J735:K735"/>
    <mergeCell ref="L735:M735"/>
    <mergeCell ref="L733:M733"/>
    <mergeCell ref="N732:O732"/>
    <mergeCell ref="D732:I732"/>
    <mergeCell ref="J732:K732"/>
    <mergeCell ref="L732:M732"/>
    <mergeCell ref="L738:M738"/>
    <mergeCell ref="D737:I737"/>
    <mergeCell ref="J737:K737"/>
    <mergeCell ref="N735:O735"/>
    <mergeCell ref="B736:C736"/>
    <mergeCell ref="D736:I736"/>
    <mergeCell ref="J736:K736"/>
    <mergeCell ref="L736:M736"/>
    <mergeCell ref="N736:O736"/>
    <mergeCell ref="L737:M737"/>
    <mergeCell ref="B739:C739"/>
    <mergeCell ref="D739:I739"/>
    <mergeCell ref="J739:K739"/>
    <mergeCell ref="B738:C738"/>
    <mergeCell ref="D738:I738"/>
    <mergeCell ref="J738:K738"/>
    <mergeCell ref="J741:K741"/>
    <mergeCell ref="L741:M741"/>
    <mergeCell ref="L739:M739"/>
    <mergeCell ref="N738:O738"/>
    <mergeCell ref="B737:C737"/>
    <mergeCell ref="N739:O739"/>
    <mergeCell ref="B740:I740"/>
    <mergeCell ref="J740:K740"/>
    <mergeCell ref="L740:M740"/>
    <mergeCell ref="N740:O740"/>
    <mergeCell ref="N745:O745"/>
    <mergeCell ref="D743:I743"/>
    <mergeCell ref="J743:K743"/>
    <mergeCell ref="N741:O741"/>
    <mergeCell ref="B742:C742"/>
    <mergeCell ref="D742:I742"/>
    <mergeCell ref="J742:K742"/>
    <mergeCell ref="L742:M742"/>
    <mergeCell ref="N742:O742"/>
    <mergeCell ref="B741:I741"/>
    <mergeCell ref="N743:O743"/>
    <mergeCell ref="B744:I744"/>
    <mergeCell ref="J744:K744"/>
    <mergeCell ref="L744:M744"/>
    <mergeCell ref="N744:O744"/>
    <mergeCell ref="B743:C743"/>
    <mergeCell ref="B746:C746"/>
    <mergeCell ref="D746:I746"/>
    <mergeCell ref="J746:K746"/>
    <mergeCell ref="L746:M746"/>
    <mergeCell ref="L745:M745"/>
    <mergeCell ref="L743:M743"/>
    <mergeCell ref="B748:C748"/>
    <mergeCell ref="D748:I748"/>
    <mergeCell ref="J748:K748"/>
    <mergeCell ref="J749:K749"/>
    <mergeCell ref="N746:O746"/>
    <mergeCell ref="B745:I745"/>
    <mergeCell ref="J745:K745"/>
    <mergeCell ref="B747:C747"/>
    <mergeCell ref="D747:I747"/>
    <mergeCell ref="J747:K747"/>
    <mergeCell ref="N751:O751"/>
    <mergeCell ref="L749:M749"/>
    <mergeCell ref="L747:M747"/>
    <mergeCell ref="N747:O747"/>
    <mergeCell ref="L748:M748"/>
    <mergeCell ref="N748:O748"/>
    <mergeCell ref="N749:O749"/>
    <mergeCell ref="B750:I750"/>
    <mergeCell ref="J750:K750"/>
    <mergeCell ref="L750:M750"/>
    <mergeCell ref="N750:O750"/>
    <mergeCell ref="B749:I749"/>
    <mergeCell ref="B752:C752"/>
    <mergeCell ref="D752:I752"/>
    <mergeCell ref="J752:K752"/>
    <mergeCell ref="L752:M752"/>
    <mergeCell ref="D751:I751"/>
    <mergeCell ref="J751:K751"/>
    <mergeCell ref="L751:M751"/>
    <mergeCell ref="N752:O752"/>
    <mergeCell ref="B751:C751"/>
    <mergeCell ref="N753:O753"/>
    <mergeCell ref="B754:I754"/>
    <mergeCell ref="J754:K754"/>
    <mergeCell ref="L754:M754"/>
    <mergeCell ref="N754:O754"/>
    <mergeCell ref="B753:I753"/>
    <mergeCell ref="J753:K753"/>
    <mergeCell ref="L753:M753"/>
    <mergeCell ref="B756:C756"/>
    <mergeCell ref="D756:I756"/>
    <mergeCell ref="J756:K756"/>
    <mergeCell ref="B757:C757"/>
    <mergeCell ref="B755:C755"/>
    <mergeCell ref="D755:I755"/>
    <mergeCell ref="J755:K755"/>
    <mergeCell ref="N755:O755"/>
    <mergeCell ref="L756:M756"/>
    <mergeCell ref="N756:O756"/>
    <mergeCell ref="L758:M758"/>
    <mergeCell ref="N758:O758"/>
    <mergeCell ref="N757:O757"/>
    <mergeCell ref="L757:M757"/>
    <mergeCell ref="L755:M755"/>
    <mergeCell ref="J760:K760"/>
    <mergeCell ref="B758:C758"/>
    <mergeCell ref="D758:I758"/>
    <mergeCell ref="J758:K758"/>
    <mergeCell ref="D757:I757"/>
    <mergeCell ref="J757:K757"/>
    <mergeCell ref="J761:K761"/>
    <mergeCell ref="L759:M759"/>
    <mergeCell ref="N759:O759"/>
    <mergeCell ref="L760:M760"/>
    <mergeCell ref="N760:O760"/>
    <mergeCell ref="B759:C759"/>
    <mergeCell ref="D759:I759"/>
    <mergeCell ref="J759:K759"/>
    <mergeCell ref="B760:C760"/>
    <mergeCell ref="D760:I760"/>
    <mergeCell ref="L763:M763"/>
    <mergeCell ref="L761:M761"/>
    <mergeCell ref="N761:O761"/>
    <mergeCell ref="B762:I762"/>
    <mergeCell ref="J762:K762"/>
    <mergeCell ref="L762:M762"/>
    <mergeCell ref="N762:O762"/>
    <mergeCell ref="B761:C761"/>
    <mergeCell ref="N763:O763"/>
    <mergeCell ref="D761:I761"/>
    <mergeCell ref="B763:I763"/>
    <mergeCell ref="J763:K763"/>
    <mergeCell ref="B765:C765"/>
    <mergeCell ref="D765:I765"/>
    <mergeCell ref="J765:K765"/>
    <mergeCell ref="L765:M765"/>
    <mergeCell ref="B764:C764"/>
    <mergeCell ref="D764:I764"/>
    <mergeCell ref="J764:K764"/>
    <mergeCell ref="L764:M764"/>
    <mergeCell ref="B766:I766"/>
    <mergeCell ref="J766:K766"/>
    <mergeCell ref="L766:M766"/>
    <mergeCell ref="J767:K767"/>
    <mergeCell ref="L767:M767"/>
    <mergeCell ref="N764:O764"/>
    <mergeCell ref="N765:O765"/>
    <mergeCell ref="N766:O766"/>
    <mergeCell ref="N767:O767"/>
    <mergeCell ref="B768:C768"/>
    <mergeCell ref="D768:I768"/>
    <mergeCell ref="J768:K768"/>
    <mergeCell ref="L768:M768"/>
    <mergeCell ref="N768:O768"/>
    <mergeCell ref="B767:I767"/>
    <mergeCell ref="B770:I770"/>
    <mergeCell ref="J770:K770"/>
    <mergeCell ref="L770:M770"/>
    <mergeCell ref="N770:O770"/>
    <mergeCell ref="B769:C769"/>
    <mergeCell ref="D769:I769"/>
    <mergeCell ref="J769:K769"/>
    <mergeCell ref="L769:M769"/>
    <mergeCell ref="N769:O769"/>
    <mergeCell ref="B771:C771"/>
    <mergeCell ref="D771:I771"/>
    <mergeCell ref="J771:K771"/>
    <mergeCell ref="B772:C772"/>
    <mergeCell ref="D772:I772"/>
    <mergeCell ref="J772:K772"/>
    <mergeCell ref="D773:I773"/>
    <mergeCell ref="J773:K773"/>
    <mergeCell ref="L771:M771"/>
    <mergeCell ref="N771:O771"/>
    <mergeCell ref="L772:M772"/>
    <mergeCell ref="N772:O772"/>
    <mergeCell ref="L776:M776"/>
    <mergeCell ref="L775:M775"/>
    <mergeCell ref="L773:M773"/>
    <mergeCell ref="N773:O773"/>
    <mergeCell ref="B774:I774"/>
    <mergeCell ref="J774:K774"/>
    <mergeCell ref="L774:M774"/>
    <mergeCell ref="N774:O774"/>
    <mergeCell ref="B773:C773"/>
    <mergeCell ref="N775:O775"/>
    <mergeCell ref="N776:O776"/>
    <mergeCell ref="B775:I775"/>
    <mergeCell ref="J775:K775"/>
    <mergeCell ref="N777:O777"/>
    <mergeCell ref="B777:C777"/>
    <mergeCell ref="D777:I777"/>
    <mergeCell ref="J777:K777"/>
    <mergeCell ref="B776:C776"/>
    <mergeCell ref="D776:I776"/>
    <mergeCell ref="J776:K776"/>
    <mergeCell ref="N781:O781"/>
    <mergeCell ref="B779:I779"/>
    <mergeCell ref="J779:K779"/>
    <mergeCell ref="L779:M779"/>
    <mergeCell ref="L777:M777"/>
    <mergeCell ref="B778:I778"/>
    <mergeCell ref="J778:K778"/>
    <mergeCell ref="L778:M778"/>
    <mergeCell ref="N778:O778"/>
    <mergeCell ref="L782:M782"/>
    <mergeCell ref="D781:I781"/>
    <mergeCell ref="J781:K781"/>
    <mergeCell ref="N779:O779"/>
    <mergeCell ref="B780:C780"/>
    <mergeCell ref="D780:I780"/>
    <mergeCell ref="J780:K780"/>
    <mergeCell ref="L780:M780"/>
    <mergeCell ref="N780:O780"/>
    <mergeCell ref="L781:M781"/>
    <mergeCell ref="B783:C783"/>
    <mergeCell ref="D783:I783"/>
    <mergeCell ref="J783:K783"/>
    <mergeCell ref="B782:C782"/>
    <mergeCell ref="D782:I782"/>
    <mergeCell ref="J782:K782"/>
    <mergeCell ref="J785:K785"/>
    <mergeCell ref="L785:M785"/>
    <mergeCell ref="L783:M783"/>
    <mergeCell ref="N782:O782"/>
    <mergeCell ref="B781:C781"/>
    <mergeCell ref="N783:O783"/>
    <mergeCell ref="B784:I784"/>
    <mergeCell ref="J784:K784"/>
    <mergeCell ref="L784:M784"/>
    <mergeCell ref="N784:O784"/>
    <mergeCell ref="N789:O789"/>
    <mergeCell ref="D787:I787"/>
    <mergeCell ref="J787:K787"/>
    <mergeCell ref="N785:O785"/>
    <mergeCell ref="B786:C786"/>
    <mergeCell ref="D786:I786"/>
    <mergeCell ref="J786:K786"/>
    <mergeCell ref="L786:M786"/>
    <mergeCell ref="N786:O786"/>
    <mergeCell ref="B785:I785"/>
    <mergeCell ref="N787:O787"/>
    <mergeCell ref="B788:I788"/>
    <mergeCell ref="J788:K788"/>
    <mergeCell ref="L788:M788"/>
    <mergeCell ref="N788:O788"/>
    <mergeCell ref="B787:C787"/>
    <mergeCell ref="B790:C790"/>
    <mergeCell ref="D790:I790"/>
    <mergeCell ref="J790:K790"/>
    <mergeCell ref="L790:M790"/>
    <mergeCell ref="L789:M789"/>
    <mergeCell ref="L787:M787"/>
    <mergeCell ref="B792:C792"/>
    <mergeCell ref="D792:I792"/>
    <mergeCell ref="J792:K792"/>
    <mergeCell ref="J793:K793"/>
    <mergeCell ref="N790:O790"/>
    <mergeCell ref="B789:I789"/>
    <mergeCell ref="J789:K789"/>
    <mergeCell ref="B791:C791"/>
    <mergeCell ref="D791:I791"/>
    <mergeCell ref="J791:K791"/>
    <mergeCell ref="N795:O795"/>
    <mergeCell ref="L793:M793"/>
    <mergeCell ref="L791:M791"/>
    <mergeCell ref="N791:O791"/>
    <mergeCell ref="L792:M792"/>
    <mergeCell ref="N792:O792"/>
    <mergeCell ref="N793:O793"/>
    <mergeCell ref="B794:I794"/>
    <mergeCell ref="J794:K794"/>
    <mergeCell ref="L794:M794"/>
    <mergeCell ref="N794:O794"/>
    <mergeCell ref="B793:I793"/>
    <mergeCell ref="B796:C796"/>
    <mergeCell ref="D796:I796"/>
    <mergeCell ref="J796:K796"/>
    <mergeCell ref="L796:M796"/>
    <mergeCell ref="D795:I795"/>
    <mergeCell ref="J795:K795"/>
    <mergeCell ref="L795:M795"/>
    <mergeCell ref="N796:O796"/>
    <mergeCell ref="B795:C795"/>
    <mergeCell ref="N797:O797"/>
    <mergeCell ref="B798:I798"/>
    <mergeCell ref="J798:K798"/>
    <mergeCell ref="L798:M798"/>
    <mergeCell ref="N798:O798"/>
    <mergeCell ref="B797:I797"/>
    <mergeCell ref="J797:K797"/>
    <mergeCell ref="L797:M797"/>
    <mergeCell ref="B799:C799"/>
    <mergeCell ref="D799:I799"/>
    <mergeCell ref="J799:K799"/>
    <mergeCell ref="B800:C800"/>
    <mergeCell ref="D800:I800"/>
    <mergeCell ref="J800:K800"/>
    <mergeCell ref="D801:I801"/>
    <mergeCell ref="J801:K801"/>
    <mergeCell ref="L799:M799"/>
    <mergeCell ref="N799:O799"/>
    <mergeCell ref="L800:M800"/>
    <mergeCell ref="N800:O800"/>
    <mergeCell ref="L804:M804"/>
    <mergeCell ref="L803:M803"/>
    <mergeCell ref="L801:M801"/>
    <mergeCell ref="N801:O801"/>
    <mergeCell ref="B802:I802"/>
    <mergeCell ref="J802:K802"/>
    <mergeCell ref="L802:M802"/>
    <mergeCell ref="N802:O802"/>
    <mergeCell ref="B801:C801"/>
    <mergeCell ref="N803:O803"/>
    <mergeCell ref="N804:O804"/>
    <mergeCell ref="B803:I803"/>
    <mergeCell ref="J803:K803"/>
    <mergeCell ref="N805:O805"/>
    <mergeCell ref="B805:C805"/>
    <mergeCell ref="D805:I805"/>
    <mergeCell ref="J805:K805"/>
    <mergeCell ref="B804:C804"/>
    <mergeCell ref="D804:I804"/>
    <mergeCell ref="J804:K804"/>
    <mergeCell ref="N809:O809"/>
    <mergeCell ref="B807:I807"/>
    <mergeCell ref="J807:K807"/>
    <mergeCell ref="L807:M807"/>
    <mergeCell ref="L805:M805"/>
    <mergeCell ref="B806:I806"/>
    <mergeCell ref="J806:K806"/>
    <mergeCell ref="L806:M806"/>
    <mergeCell ref="N806:O806"/>
    <mergeCell ref="N807:O807"/>
    <mergeCell ref="B808:C808"/>
    <mergeCell ref="D808:I808"/>
    <mergeCell ref="J808:K808"/>
    <mergeCell ref="L808:M808"/>
    <mergeCell ref="N808:O808"/>
    <mergeCell ref="B810:C810"/>
    <mergeCell ref="D810:I810"/>
    <mergeCell ref="J810:K810"/>
    <mergeCell ref="L810:M810"/>
    <mergeCell ref="D809:I809"/>
    <mergeCell ref="J809:K809"/>
    <mergeCell ref="L809:M809"/>
    <mergeCell ref="N810:O810"/>
    <mergeCell ref="B809:C809"/>
    <mergeCell ref="N811:O811"/>
    <mergeCell ref="B812:I812"/>
    <mergeCell ref="J812:K812"/>
    <mergeCell ref="L812:M812"/>
    <mergeCell ref="N812:O812"/>
    <mergeCell ref="B811:I811"/>
    <mergeCell ref="J811:K811"/>
    <mergeCell ref="L811:M811"/>
    <mergeCell ref="B813:C813"/>
    <mergeCell ref="D813:I813"/>
    <mergeCell ref="J813:K813"/>
    <mergeCell ref="B814:C814"/>
    <mergeCell ref="D814:I814"/>
    <mergeCell ref="J814:K814"/>
    <mergeCell ref="N817:O817"/>
    <mergeCell ref="J815:K815"/>
    <mergeCell ref="L815:M815"/>
    <mergeCell ref="L813:M813"/>
    <mergeCell ref="N813:O813"/>
    <mergeCell ref="L814:M814"/>
    <mergeCell ref="N814:O814"/>
    <mergeCell ref="L818:M818"/>
    <mergeCell ref="D817:I817"/>
    <mergeCell ref="J817:K817"/>
    <mergeCell ref="N815:O815"/>
    <mergeCell ref="B816:I816"/>
    <mergeCell ref="J816:K816"/>
    <mergeCell ref="L816:M816"/>
    <mergeCell ref="N816:O816"/>
    <mergeCell ref="B815:I815"/>
    <mergeCell ref="L817:M817"/>
    <mergeCell ref="B819:C819"/>
    <mergeCell ref="D819:I819"/>
    <mergeCell ref="J819:K819"/>
    <mergeCell ref="B818:C818"/>
    <mergeCell ref="D818:I818"/>
    <mergeCell ref="J818:K818"/>
    <mergeCell ref="J821:K821"/>
    <mergeCell ref="L821:M821"/>
    <mergeCell ref="L819:M819"/>
    <mergeCell ref="N818:O818"/>
    <mergeCell ref="B817:C817"/>
    <mergeCell ref="N819:O819"/>
    <mergeCell ref="B820:I820"/>
    <mergeCell ref="J820:K820"/>
    <mergeCell ref="L820:M820"/>
    <mergeCell ref="N820:O820"/>
    <mergeCell ref="N825:O825"/>
    <mergeCell ref="D823:I823"/>
    <mergeCell ref="J823:K823"/>
    <mergeCell ref="N821:O821"/>
    <mergeCell ref="B822:C822"/>
    <mergeCell ref="D822:I822"/>
    <mergeCell ref="J822:K822"/>
    <mergeCell ref="L822:M822"/>
    <mergeCell ref="N822:O822"/>
    <mergeCell ref="B821:I821"/>
    <mergeCell ref="N823:O823"/>
    <mergeCell ref="B824:I824"/>
    <mergeCell ref="J824:K824"/>
    <mergeCell ref="L824:M824"/>
    <mergeCell ref="N824:O824"/>
    <mergeCell ref="B823:C823"/>
    <mergeCell ref="B826:C826"/>
    <mergeCell ref="D826:I826"/>
    <mergeCell ref="J826:K826"/>
    <mergeCell ref="L826:M826"/>
    <mergeCell ref="L825:M825"/>
    <mergeCell ref="L823:M823"/>
    <mergeCell ref="B828:C828"/>
    <mergeCell ref="D828:I828"/>
    <mergeCell ref="J828:K828"/>
    <mergeCell ref="J829:K829"/>
    <mergeCell ref="N826:O826"/>
    <mergeCell ref="B825:I825"/>
    <mergeCell ref="J825:K825"/>
    <mergeCell ref="B827:C827"/>
    <mergeCell ref="D827:I827"/>
    <mergeCell ref="J827:K827"/>
    <mergeCell ref="N831:O831"/>
    <mergeCell ref="L829:M829"/>
    <mergeCell ref="L827:M827"/>
    <mergeCell ref="N827:O827"/>
    <mergeCell ref="L828:M828"/>
    <mergeCell ref="N828:O828"/>
    <mergeCell ref="N829:O829"/>
    <mergeCell ref="B830:I830"/>
    <mergeCell ref="J830:K830"/>
    <mergeCell ref="L830:M830"/>
    <mergeCell ref="N830:O830"/>
    <mergeCell ref="B829:I829"/>
    <mergeCell ref="B832:C832"/>
    <mergeCell ref="D832:I832"/>
    <mergeCell ref="J832:K832"/>
    <mergeCell ref="L832:M832"/>
    <mergeCell ref="D831:I831"/>
    <mergeCell ref="J831:K831"/>
    <mergeCell ref="L831:M831"/>
    <mergeCell ref="N832:O832"/>
    <mergeCell ref="B831:C831"/>
    <mergeCell ref="N833:O833"/>
    <mergeCell ref="B834:I834"/>
    <mergeCell ref="J834:K834"/>
    <mergeCell ref="L834:M834"/>
    <mergeCell ref="N834:O834"/>
    <mergeCell ref="B833:I833"/>
    <mergeCell ref="J833:K833"/>
    <mergeCell ref="L833:M833"/>
    <mergeCell ref="B835:C835"/>
    <mergeCell ref="D835:I835"/>
    <mergeCell ref="J835:K835"/>
    <mergeCell ref="B836:C836"/>
    <mergeCell ref="D836:I836"/>
    <mergeCell ref="J836:K836"/>
    <mergeCell ref="N839:O839"/>
    <mergeCell ref="D837:I837"/>
    <mergeCell ref="J837:K837"/>
    <mergeCell ref="L835:M835"/>
    <mergeCell ref="N835:O835"/>
    <mergeCell ref="L836:M836"/>
    <mergeCell ref="N836:O836"/>
    <mergeCell ref="J840:K840"/>
    <mergeCell ref="L840:M840"/>
    <mergeCell ref="L839:M839"/>
    <mergeCell ref="L837:M837"/>
    <mergeCell ref="N837:O837"/>
    <mergeCell ref="B838:I838"/>
    <mergeCell ref="J838:K838"/>
    <mergeCell ref="L838:M838"/>
    <mergeCell ref="N838:O838"/>
    <mergeCell ref="B837:C837"/>
    <mergeCell ref="N840:O840"/>
    <mergeCell ref="B839:I839"/>
    <mergeCell ref="J839:K839"/>
    <mergeCell ref="B841:C841"/>
    <mergeCell ref="D841:I841"/>
    <mergeCell ref="J841:K841"/>
    <mergeCell ref="L841:M841"/>
    <mergeCell ref="N841:O841"/>
    <mergeCell ref="B840:C840"/>
    <mergeCell ref="D840:I840"/>
    <mergeCell ref="L845:M845"/>
    <mergeCell ref="L843:M843"/>
    <mergeCell ref="N843:O843"/>
    <mergeCell ref="N845:O845"/>
    <mergeCell ref="B842:C842"/>
    <mergeCell ref="D842:I842"/>
    <mergeCell ref="J842:K842"/>
    <mergeCell ref="D843:I843"/>
    <mergeCell ref="J843:K843"/>
    <mergeCell ref="B843:C843"/>
    <mergeCell ref="B844:I844"/>
    <mergeCell ref="J844:K844"/>
    <mergeCell ref="L844:M844"/>
    <mergeCell ref="N844:O844"/>
    <mergeCell ref="L842:M842"/>
    <mergeCell ref="N842:O842"/>
    <mergeCell ref="B845:I845"/>
    <mergeCell ref="J845:K845"/>
    <mergeCell ref="B847:C847"/>
    <mergeCell ref="D847:I847"/>
    <mergeCell ref="J847:K847"/>
    <mergeCell ref="L847:M847"/>
    <mergeCell ref="B846:C846"/>
    <mergeCell ref="D846:I846"/>
    <mergeCell ref="J846:K846"/>
    <mergeCell ref="L846:M846"/>
    <mergeCell ref="B848:C848"/>
    <mergeCell ref="D848:I848"/>
    <mergeCell ref="J848:K848"/>
    <mergeCell ref="L848:M848"/>
    <mergeCell ref="N848:O848"/>
    <mergeCell ref="N846:O846"/>
    <mergeCell ref="N847:O847"/>
    <mergeCell ref="L850:M850"/>
    <mergeCell ref="N850:O850"/>
    <mergeCell ref="B849:C849"/>
    <mergeCell ref="B850:C850"/>
    <mergeCell ref="D850:I850"/>
    <mergeCell ref="J850:K850"/>
    <mergeCell ref="D849:I849"/>
    <mergeCell ref="J849:K849"/>
    <mergeCell ref="L849:M849"/>
    <mergeCell ref="N849:O849"/>
    <mergeCell ref="N851:O851"/>
    <mergeCell ref="B852:I852"/>
    <mergeCell ref="J852:K852"/>
    <mergeCell ref="L852:M852"/>
    <mergeCell ref="N852:O852"/>
    <mergeCell ref="B851:I851"/>
    <mergeCell ref="J851:K851"/>
    <mergeCell ref="L851:M851"/>
    <mergeCell ref="B853:C853"/>
    <mergeCell ref="D853:I853"/>
    <mergeCell ref="J853:K853"/>
    <mergeCell ref="B854:C854"/>
    <mergeCell ref="D854:I854"/>
    <mergeCell ref="J854:K854"/>
    <mergeCell ref="N857:O857"/>
    <mergeCell ref="J855:K855"/>
    <mergeCell ref="L855:M855"/>
    <mergeCell ref="L853:M853"/>
    <mergeCell ref="N853:O853"/>
    <mergeCell ref="L854:M854"/>
    <mergeCell ref="N854:O854"/>
    <mergeCell ref="L858:M858"/>
    <mergeCell ref="D857:I857"/>
    <mergeCell ref="J857:K857"/>
    <mergeCell ref="N855:O855"/>
    <mergeCell ref="B856:I856"/>
    <mergeCell ref="J856:K856"/>
    <mergeCell ref="L856:M856"/>
    <mergeCell ref="N856:O856"/>
    <mergeCell ref="B855:I855"/>
    <mergeCell ref="L857:M857"/>
    <mergeCell ref="B859:C859"/>
    <mergeCell ref="D859:I859"/>
    <mergeCell ref="J859:K859"/>
    <mergeCell ref="B858:C858"/>
    <mergeCell ref="D858:I858"/>
    <mergeCell ref="J858:K858"/>
    <mergeCell ref="J861:K861"/>
    <mergeCell ref="L861:M861"/>
    <mergeCell ref="L859:M859"/>
    <mergeCell ref="N858:O858"/>
    <mergeCell ref="B857:C857"/>
    <mergeCell ref="N859:O859"/>
    <mergeCell ref="B860:I860"/>
    <mergeCell ref="J860:K860"/>
    <mergeCell ref="L860:M860"/>
    <mergeCell ref="N860:O860"/>
    <mergeCell ref="N865:O865"/>
    <mergeCell ref="D863:I863"/>
    <mergeCell ref="J863:K863"/>
    <mergeCell ref="N861:O861"/>
    <mergeCell ref="B862:C862"/>
    <mergeCell ref="D862:I862"/>
    <mergeCell ref="J862:K862"/>
    <mergeCell ref="L862:M862"/>
    <mergeCell ref="N862:O862"/>
    <mergeCell ref="B861:I861"/>
    <mergeCell ref="N863:O863"/>
    <mergeCell ref="B864:I864"/>
    <mergeCell ref="J864:K864"/>
    <mergeCell ref="L864:M864"/>
    <mergeCell ref="N864:O864"/>
    <mergeCell ref="B863:C863"/>
    <mergeCell ref="B866:C866"/>
    <mergeCell ref="D866:I866"/>
    <mergeCell ref="J866:K866"/>
    <mergeCell ref="L866:M866"/>
    <mergeCell ref="L865:M865"/>
    <mergeCell ref="L863:M863"/>
    <mergeCell ref="B868:C868"/>
    <mergeCell ref="D868:I868"/>
    <mergeCell ref="J868:K868"/>
    <mergeCell ref="J869:K869"/>
    <mergeCell ref="N866:O866"/>
    <mergeCell ref="B865:I865"/>
    <mergeCell ref="J865:K865"/>
    <mergeCell ref="B867:C867"/>
    <mergeCell ref="D867:I867"/>
    <mergeCell ref="J867:K867"/>
    <mergeCell ref="N871:O871"/>
    <mergeCell ref="L869:M869"/>
    <mergeCell ref="L867:M867"/>
    <mergeCell ref="N867:O867"/>
    <mergeCell ref="L868:M868"/>
    <mergeCell ref="N868:O868"/>
    <mergeCell ref="N869:O869"/>
    <mergeCell ref="B870:I870"/>
    <mergeCell ref="J870:K870"/>
    <mergeCell ref="L870:M870"/>
    <mergeCell ref="N870:O870"/>
    <mergeCell ref="B869:I869"/>
    <mergeCell ref="B872:C872"/>
    <mergeCell ref="D872:I872"/>
    <mergeCell ref="J872:K872"/>
    <mergeCell ref="L872:M872"/>
    <mergeCell ref="D871:I871"/>
    <mergeCell ref="J871:K871"/>
    <mergeCell ref="L871:M871"/>
    <mergeCell ref="N872:O872"/>
    <mergeCell ref="B871:C871"/>
    <mergeCell ref="N873:O873"/>
    <mergeCell ref="B874:I874"/>
    <mergeCell ref="J874:K874"/>
    <mergeCell ref="L874:M874"/>
    <mergeCell ref="N874:O874"/>
    <mergeCell ref="B873:I873"/>
    <mergeCell ref="J873:K873"/>
    <mergeCell ref="L873:M873"/>
    <mergeCell ref="B875:C875"/>
    <mergeCell ref="D875:I875"/>
    <mergeCell ref="J875:K875"/>
    <mergeCell ref="B876:C876"/>
    <mergeCell ref="D876:I876"/>
    <mergeCell ref="J876:K876"/>
    <mergeCell ref="D877:I877"/>
    <mergeCell ref="J877:K877"/>
    <mergeCell ref="L875:M875"/>
    <mergeCell ref="N875:O875"/>
    <mergeCell ref="L876:M876"/>
    <mergeCell ref="N876:O876"/>
    <mergeCell ref="L880:M880"/>
    <mergeCell ref="L879:M879"/>
    <mergeCell ref="L877:M877"/>
    <mergeCell ref="N877:O877"/>
    <mergeCell ref="B878:I878"/>
    <mergeCell ref="J878:K878"/>
    <mergeCell ref="L878:M878"/>
    <mergeCell ref="N878:O878"/>
    <mergeCell ref="B877:C877"/>
    <mergeCell ref="N879:O879"/>
    <mergeCell ref="N880:O880"/>
    <mergeCell ref="B879:I879"/>
    <mergeCell ref="J879:K879"/>
    <mergeCell ref="N881:O881"/>
    <mergeCell ref="B881:C881"/>
    <mergeCell ref="D881:I881"/>
    <mergeCell ref="J881:K881"/>
    <mergeCell ref="B880:C880"/>
    <mergeCell ref="D880:I880"/>
    <mergeCell ref="J880:K880"/>
    <mergeCell ref="N885:O885"/>
    <mergeCell ref="B883:I883"/>
    <mergeCell ref="J883:K883"/>
    <mergeCell ref="L883:M883"/>
    <mergeCell ref="L881:M881"/>
    <mergeCell ref="B882:I882"/>
    <mergeCell ref="J882:K882"/>
    <mergeCell ref="L882:M882"/>
    <mergeCell ref="N882:O882"/>
    <mergeCell ref="N883:O883"/>
    <mergeCell ref="B884:C884"/>
    <mergeCell ref="D884:I884"/>
    <mergeCell ref="J884:K884"/>
    <mergeCell ref="L884:M884"/>
    <mergeCell ref="N884:O884"/>
    <mergeCell ref="B886:C886"/>
    <mergeCell ref="D886:I886"/>
    <mergeCell ref="J886:K886"/>
    <mergeCell ref="L886:M886"/>
    <mergeCell ref="D885:I885"/>
    <mergeCell ref="J885:K885"/>
    <mergeCell ref="L885:M885"/>
    <mergeCell ref="N886:O886"/>
    <mergeCell ref="B885:C885"/>
    <mergeCell ref="N887:O887"/>
    <mergeCell ref="B888:I888"/>
    <mergeCell ref="J888:K888"/>
    <mergeCell ref="L888:M888"/>
    <mergeCell ref="N888:O888"/>
    <mergeCell ref="B887:I887"/>
    <mergeCell ref="J887:K887"/>
    <mergeCell ref="L887:M887"/>
    <mergeCell ref="B889:C889"/>
    <mergeCell ref="D889:I889"/>
    <mergeCell ref="J889:K889"/>
    <mergeCell ref="B890:C890"/>
    <mergeCell ref="D890:I890"/>
    <mergeCell ref="J890:K890"/>
    <mergeCell ref="N893:O893"/>
    <mergeCell ref="J891:K891"/>
    <mergeCell ref="L891:M891"/>
    <mergeCell ref="L889:M889"/>
    <mergeCell ref="N889:O889"/>
    <mergeCell ref="L890:M890"/>
    <mergeCell ref="N890:O890"/>
    <mergeCell ref="L894:M894"/>
    <mergeCell ref="D893:I893"/>
    <mergeCell ref="J893:K893"/>
    <mergeCell ref="N891:O891"/>
    <mergeCell ref="B892:I892"/>
    <mergeCell ref="J892:K892"/>
    <mergeCell ref="L892:M892"/>
    <mergeCell ref="N892:O892"/>
    <mergeCell ref="B891:I891"/>
    <mergeCell ref="L893:M893"/>
    <mergeCell ref="B895:C895"/>
    <mergeCell ref="D895:I895"/>
    <mergeCell ref="J895:K895"/>
    <mergeCell ref="B894:C894"/>
    <mergeCell ref="D894:I894"/>
    <mergeCell ref="J894:K894"/>
    <mergeCell ref="J897:K897"/>
    <mergeCell ref="L897:M897"/>
    <mergeCell ref="L895:M895"/>
    <mergeCell ref="N894:O894"/>
    <mergeCell ref="B893:C893"/>
    <mergeCell ref="N895:O895"/>
    <mergeCell ref="B896:I896"/>
    <mergeCell ref="J896:K896"/>
    <mergeCell ref="L896:M896"/>
    <mergeCell ref="N896:O896"/>
    <mergeCell ref="N901:O901"/>
    <mergeCell ref="D899:I899"/>
    <mergeCell ref="J899:K899"/>
    <mergeCell ref="N897:O897"/>
    <mergeCell ref="B898:C898"/>
    <mergeCell ref="D898:I898"/>
    <mergeCell ref="J898:K898"/>
    <mergeCell ref="L898:M898"/>
    <mergeCell ref="N898:O898"/>
    <mergeCell ref="B897:I897"/>
    <mergeCell ref="N899:O899"/>
    <mergeCell ref="B900:I900"/>
    <mergeCell ref="J900:K900"/>
    <mergeCell ref="L900:M900"/>
    <mergeCell ref="N900:O900"/>
    <mergeCell ref="B899:C899"/>
    <mergeCell ref="B902:C902"/>
    <mergeCell ref="D902:I902"/>
    <mergeCell ref="J902:K902"/>
    <mergeCell ref="L902:M902"/>
    <mergeCell ref="L901:M901"/>
    <mergeCell ref="L899:M899"/>
    <mergeCell ref="B904:C904"/>
    <mergeCell ref="D904:I904"/>
    <mergeCell ref="J904:K904"/>
    <mergeCell ref="J905:K905"/>
    <mergeCell ref="N902:O902"/>
    <mergeCell ref="B901:I901"/>
    <mergeCell ref="J901:K901"/>
    <mergeCell ref="B903:C903"/>
    <mergeCell ref="D903:I903"/>
    <mergeCell ref="J903:K903"/>
    <mergeCell ref="N907:O907"/>
    <mergeCell ref="L905:M905"/>
    <mergeCell ref="L903:M903"/>
    <mergeCell ref="N903:O903"/>
    <mergeCell ref="L904:M904"/>
    <mergeCell ref="N904:O904"/>
    <mergeCell ref="N905:O905"/>
    <mergeCell ref="B906:I906"/>
    <mergeCell ref="J906:K906"/>
    <mergeCell ref="L906:M906"/>
    <mergeCell ref="N906:O906"/>
    <mergeCell ref="B905:I905"/>
    <mergeCell ref="B908:C908"/>
    <mergeCell ref="D908:I908"/>
    <mergeCell ref="J908:K908"/>
    <mergeCell ref="L908:M908"/>
    <mergeCell ref="D907:I907"/>
    <mergeCell ref="J907:K907"/>
    <mergeCell ref="L907:M907"/>
    <mergeCell ref="N908:O908"/>
    <mergeCell ref="B907:C907"/>
    <mergeCell ref="N909:O909"/>
    <mergeCell ref="B910:I910"/>
    <mergeCell ref="J910:K910"/>
    <mergeCell ref="L910:M910"/>
    <mergeCell ref="N910:O910"/>
    <mergeCell ref="B909:I909"/>
    <mergeCell ref="J909:K909"/>
    <mergeCell ref="L909:M909"/>
    <mergeCell ref="B911:C911"/>
    <mergeCell ref="D911:I911"/>
    <mergeCell ref="J911:K911"/>
    <mergeCell ref="B912:C912"/>
    <mergeCell ref="D912:I912"/>
    <mergeCell ref="J912:K912"/>
    <mergeCell ref="D913:I913"/>
    <mergeCell ref="J913:K913"/>
    <mergeCell ref="L911:M911"/>
    <mergeCell ref="N911:O911"/>
    <mergeCell ref="L912:M912"/>
    <mergeCell ref="N912:O912"/>
    <mergeCell ref="L916:M916"/>
    <mergeCell ref="L915:M915"/>
    <mergeCell ref="L913:M913"/>
    <mergeCell ref="N913:O913"/>
    <mergeCell ref="B914:I914"/>
    <mergeCell ref="J914:K914"/>
    <mergeCell ref="L914:M914"/>
    <mergeCell ref="N914:O914"/>
    <mergeCell ref="B913:C913"/>
    <mergeCell ref="N915:O915"/>
    <mergeCell ref="N916:O916"/>
    <mergeCell ref="B915:I915"/>
    <mergeCell ref="J915:K915"/>
    <mergeCell ref="N917:O917"/>
    <mergeCell ref="B917:C917"/>
    <mergeCell ref="D917:I917"/>
    <mergeCell ref="J917:K917"/>
    <mergeCell ref="B916:C916"/>
    <mergeCell ref="D916:I916"/>
    <mergeCell ref="J916:K916"/>
    <mergeCell ref="N921:O921"/>
    <mergeCell ref="B919:I919"/>
    <mergeCell ref="J919:K919"/>
    <mergeCell ref="L919:M919"/>
    <mergeCell ref="L917:M917"/>
    <mergeCell ref="B918:I918"/>
    <mergeCell ref="J918:K918"/>
    <mergeCell ref="L918:M918"/>
    <mergeCell ref="N918:O918"/>
    <mergeCell ref="N919:O919"/>
    <mergeCell ref="B920:C920"/>
    <mergeCell ref="D920:I920"/>
    <mergeCell ref="J920:K920"/>
    <mergeCell ref="L920:M920"/>
    <mergeCell ref="N920:O920"/>
    <mergeCell ref="B922:C922"/>
    <mergeCell ref="D922:I922"/>
    <mergeCell ref="J922:K922"/>
    <mergeCell ref="L922:M922"/>
    <mergeCell ref="D921:I921"/>
    <mergeCell ref="J921:K921"/>
    <mergeCell ref="L921:M921"/>
    <mergeCell ref="N922:O922"/>
    <mergeCell ref="B921:C921"/>
    <mergeCell ref="N923:O923"/>
    <mergeCell ref="B924:I924"/>
    <mergeCell ref="J924:K924"/>
    <mergeCell ref="L924:M924"/>
    <mergeCell ref="N924:O924"/>
    <mergeCell ref="B923:I923"/>
    <mergeCell ref="J923:K923"/>
    <mergeCell ref="L923:M923"/>
    <mergeCell ref="B925:C925"/>
    <mergeCell ref="D925:I925"/>
    <mergeCell ref="J925:K925"/>
    <mergeCell ref="B926:C926"/>
    <mergeCell ref="D926:I926"/>
    <mergeCell ref="J926:K926"/>
    <mergeCell ref="J927:K927"/>
    <mergeCell ref="L927:M927"/>
    <mergeCell ref="L925:M925"/>
    <mergeCell ref="N925:O925"/>
    <mergeCell ref="L926:M926"/>
    <mergeCell ref="N926:O926"/>
    <mergeCell ref="N927:O927"/>
    <mergeCell ref="B928:I928"/>
    <mergeCell ref="J928:K928"/>
    <mergeCell ref="L928:M928"/>
    <mergeCell ref="N928:O928"/>
    <mergeCell ref="B927:I927"/>
    <mergeCell ref="J931:K931"/>
    <mergeCell ref="B930:C930"/>
    <mergeCell ref="D930:I930"/>
    <mergeCell ref="J930:K930"/>
    <mergeCell ref="L930:M930"/>
    <mergeCell ref="D929:I929"/>
    <mergeCell ref="J929:K929"/>
    <mergeCell ref="L929:M929"/>
    <mergeCell ref="L931:M931"/>
    <mergeCell ref="N930:O930"/>
    <mergeCell ref="B929:C929"/>
    <mergeCell ref="N931:O931"/>
    <mergeCell ref="N929:O929"/>
    <mergeCell ref="B932:I932"/>
    <mergeCell ref="J932:K932"/>
    <mergeCell ref="L932:M932"/>
    <mergeCell ref="N932:O932"/>
    <mergeCell ref="B931:C931"/>
    <mergeCell ref="D931:I931"/>
    <mergeCell ref="J935:K935"/>
    <mergeCell ref="N933:O933"/>
    <mergeCell ref="B934:C934"/>
    <mergeCell ref="D934:I934"/>
    <mergeCell ref="J934:K934"/>
    <mergeCell ref="L934:M934"/>
    <mergeCell ref="N934:O934"/>
    <mergeCell ref="B933:I933"/>
    <mergeCell ref="J933:K933"/>
    <mergeCell ref="L933:M933"/>
    <mergeCell ref="L937:M937"/>
    <mergeCell ref="L935:M935"/>
    <mergeCell ref="N935:O935"/>
    <mergeCell ref="B936:I936"/>
    <mergeCell ref="J936:K936"/>
    <mergeCell ref="L936:M936"/>
    <mergeCell ref="N936:O936"/>
    <mergeCell ref="B935:C935"/>
    <mergeCell ref="N937:O937"/>
    <mergeCell ref="D935:I935"/>
    <mergeCell ref="N938:O938"/>
    <mergeCell ref="B937:I937"/>
    <mergeCell ref="J937:K937"/>
    <mergeCell ref="B939:C939"/>
    <mergeCell ref="D939:I939"/>
    <mergeCell ref="J939:K939"/>
    <mergeCell ref="B938:C938"/>
    <mergeCell ref="D938:I938"/>
    <mergeCell ref="J938:K938"/>
    <mergeCell ref="L938:M938"/>
    <mergeCell ref="L941:M941"/>
    <mergeCell ref="L939:M939"/>
    <mergeCell ref="N939:O939"/>
    <mergeCell ref="L940:M940"/>
    <mergeCell ref="N940:O940"/>
    <mergeCell ref="B940:C940"/>
    <mergeCell ref="D940:I940"/>
    <mergeCell ref="J940:K940"/>
    <mergeCell ref="J941:K941"/>
    <mergeCell ref="D943:I943"/>
    <mergeCell ref="J943:K943"/>
    <mergeCell ref="N941:O941"/>
    <mergeCell ref="B942:I942"/>
    <mergeCell ref="J942:K942"/>
    <mergeCell ref="L942:M942"/>
    <mergeCell ref="N942:O942"/>
    <mergeCell ref="B941:I941"/>
    <mergeCell ref="L943:M943"/>
    <mergeCell ref="N943:O943"/>
    <mergeCell ref="N946:O946"/>
    <mergeCell ref="B945:C945"/>
    <mergeCell ref="D945:I945"/>
    <mergeCell ref="J945:K945"/>
    <mergeCell ref="B944:C944"/>
    <mergeCell ref="D944:I944"/>
    <mergeCell ref="J944:K944"/>
    <mergeCell ref="L944:M944"/>
    <mergeCell ref="B947:I947"/>
    <mergeCell ref="J947:K947"/>
    <mergeCell ref="L947:M947"/>
    <mergeCell ref="L945:M945"/>
    <mergeCell ref="N944:O944"/>
    <mergeCell ref="B943:C943"/>
    <mergeCell ref="N945:O945"/>
    <mergeCell ref="B946:I946"/>
    <mergeCell ref="J946:K946"/>
    <mergeCell ref="L946:M946"/>
    <mergeCell ref="D949:I949"/>
    <mergeCell ref="J949:K949"/>
    <mergeCell ref="N947:O947"/>
    <mergeCell ref="B948:C948"/>
    <mergeCell ref="D948:I948"/>
    <mergeCell ref="J948:K948"/>
    <mergeCell ref="L948:M948"/>
    <mergeCell ref="N948:O948"/>
    <mergeCell ref="L949:M949"/>
    <mergeCell ref="N949:O949"/>
    <mergeCell ref="B949:C949"/>
    <mergeCell ref="N951:O951"/>
    <mergeCell ref="B952:I952"/>
    <mergeCell ref="J952:K952"/>
    <mergeCell ref="L952:M952"/>
    <mergeCell ref="N952:O952"/>
    <mergeCell ref="B951:C951"/>
    <mergeCell ref="D951:I951"/>
    <mergeCell ref="J951:K951"/>
    <mergeCell ref="B950:C950"/>
    <mergeCell ref="N955:O955"/>
    <mergeCell ref="B953:I953"/>
    <mergeCell ref="J953:K953"/>
    <mergeCell ref="L953:M953"/>
    <mergeCell ref="L951:M951"/>
    <mergeCell ref="N950:O950"/>
    <mergeCell ref="D950:I950"/>
    <mergeCell ref="J950:K950"/>
    <mergeCell ref="L950:M950"/>
    <mergeCell ref="N953:O953"/>
    <mergeCell ref="B954:C954"/>
    <mergeCell ref="D954:I954"/>
    <mergeCell ref="J954:K954"/>
    <mergeCell ref="L954:M954"/>
    <mergeCell ref="N954:O954"/>
    <mergeCell ref="B956:C956"/>
    <mergeCell ref="D956:I956"/>
    <mergeCell ref="J956:K956"/>
    <mergeCell ref="L956:M956"/>
    <mergeCell ref="D955:I955"/>
    <mergeCell ref="J955:K955"/>
    <mergeCell ref="L955:M955"/>
    <mergeCell ref="N956:O956"/>
    <mergeCell ref="B955:C955"/>
    <mergeCell ref="N957:O957"/>
    <mergeCell ref="B958:I958"/>
    <mergeCell ref="J958:K958"/>
    <mergeCell ref="L958:M958"/>
    <mergeCell ref="N958:O958"/>
    <mergeCell ref="B957:I957"/>
    <mergeCell ref="J957:K957"/>
    <mergeCell ref="L957:M957"/>
    <mergeCell ref="B959:C959"/>
    <mergeCell ref="D959:I959"/>
    <mergeCell ref="J959:K959"/>
    <mergeCell ref="B960:C960"/>
    <mergeCell ref="D960:I960"/>
    <mergeCell ref="J960:K960"/>
    <mergeCell ref="N963:O963"/>
    <mergeCell ref="J961:K961"/>
    <mergeCell ref="L961:M961"/>
    <mergeCell ref="L959:M959"/>
    <mergeCell ref="N959:O959"/>
    <mergeCell ref="L960:M960"/>
    <mergeCell ref="N960:O960"/>
    <mergeCell ref="L964:M964"/>
    <mergeCell ref="D963:I963"/>
    <mergeCell ref="J963:K963"/>
    <mergeCell ref="N961:O961"/>
    <mergeCell ref="B962:I962"/>
    <mergeCell ref="J962:K962"/>
    <mergeCell ref="L962:M962"/>
    <mergeCell ref="N962:O962"/>
    <mergeCell ref="B961:I961"/>
    <mergeCell ref="L963:M963"/>
    <mergeCell ref="B965:C965"/>
    <mergeCell ref="D965:I965"/>
    <mergeCell ref="J965:K965"/>
    <mergeCell ref="B964:C964"/>
    <mergeCell ref="D964:I964"/>
    <mergeCell ref="J964:K964"/>
    <mergeCell ref="J967:K967"/>
    <mergeCell ref="L967:M967"/>
    <mergeCell ref="L965:M965"/>
    <mergeCell ref="N964:O964"/>
    <mergeCell ref="B963:C963"/>
    <mergeCell ref="N965:O965"/>
    <mergeCell ref="B966:I966"/>
    <mergeCell ref="J966:K966"/>
    <mergeCell ref="L966:M966"/>
    <mergeCell ref="N966:O966"/>
    <mergeCell ref="N971:O971"/>
    <mergeCell ref="D969:I969"/>
    <mergeCell ref="J969:K969"/>
    <mergeCell ref="N967:O967"/>
    <mergeCell ref="B968:C968"/>
    <mergeCell ref="D968:I968"/>
    <mergeCell ref="J968:K968"/>
    <mergeCell ref="L968:M968"/>
    <mergeCell ref="N968:O968"/>
    <mergeCell ref="B967:I967"/>
    <mergeCell ref="N969:O969"/>
    <mergeCell ref="B970:I970"/>
    <mergeCell ref="J970:K970"/>
    <mergeCell ref="L970:M970"/>
    <mergeCell ref="N970:O970"/>
    <mergeCell ref="B969:C969"/>
    <mergeCell ref="B972:C972"/>
    <mergeCell ref="D972:I972"/>
    <mergeCell ref="J972:K972"/>
    <mergeCell ref="L972:M972"/>
    <mergeCell ref="L971:M971"/>
    <mergeCell ref="L969:M969"/>
    <mergeCell ref="B974:C974"/>
    <mergeCell ref="D974:I974"/>
    <mergeCell ref="J974:K974"/>
    <mergeCell ref="J975:K975"/>
    <mergeCell ref="N972:O972"/>
    <mergeCell ref="B971:I971"/>
    <mergeCell ref="J971:K971"/>
    <mergeCell ref="B973:C973"/>
    <mergeCell ref="D973:I973"/>
    <mergeCell ref="J973:K973"/>
    <mergeCell ref="N977:O977"/>
    <mergeCell ref="L975:M975"/>
    <mergeCell ref="L973:M973"/>
    <mergeCell ref="N973:O973"/>
    <mergeCell ref="L974:M974"/>
    <mergeCell ref="N974:O974"/>
    <mergeCell ref="N975:O975"/>
    <mergeCell ref="B976:I976"/>
    <mergeCell ref="J976:K976"/>
    <mergeCell ref="L976:M976"/>
    <mergeCell ref="N976:O976"/>
    <mergeCell ref="B975:I975"/>
    <mergeCell ref="B978:C978"/>
    <mergeCell ref="D978:I978"/>
    <mergeCell ref="J978:K978"/>
    <mergeCell ref="L978:M978"/>
    <mergeCell ref="D977:I977"/>
    <mergeCell ref="J977:K977"/>
    <mergeCell ref="L977:M977"/>
    <mergeCell ref="N978:O978"/>
    <mergeCell ref="B977:C977"/>
    <mergeCell ref="N979:O979"/>
    <mergeCell ref="B980:I980"/>
    <mergeCell ref="J980:K980"/>
    <mergeCell ref="L980:M980"/>
    <mergeCell ref="N980:O980"/>
    <mergeCell ref="B979:I979"/>
    <mergeCell ref="J979:K979"/>
    <mergeCell ref="L979:M979"/>
    <mergeCell ref="B981:C981"/>
    <mergeCell ref="D981:I981"/>
    <mergeCell ref="J981:K981"/>
    <mergeCell ref="B982:C982"/>
    <mergeCell ref="D982:I982"/>
    <mergeCell ref="J982:K982"/>
    <mergeCell ref="D983:I983"/>
    <mergeCell ref="J983:K983"/>
    <mergeCell ref="L981:M981"/>
    <mergeCell ref="N981:O981"/>
    <mergeCell ref="L982:M982"/>
    <mergeCell ref="N982:O982"/>
    <mergeCell ref="L986:M986"/>
    <mergeCell ref="L985:M985"/>
    <mergeCell ref="L983:M983"/>
    <mergeCell ref="N983:O983"/>
    <mergeCell ref="B984:I984"/>
    <mergeCell ref="J984:K984"/>
    <mergeCell ref="L984:M984"/>
    <mergeCell ref="N984:O984"/>
    <mergeCell ref="B983:C983"/>
    <mergeCell ref="N985:O985"/>
    <mergeCell ref="N986:O986"/>
    <mergeCell ref="B985:I985"/>
    <mergeCell ref="J985:K985"/>
    <mergeCell ref="N987:O987"/>
    <mergeCell ref="B987:C987"/>
    <mergeCell ref="D987:I987"/>
    <mergeCell ref="J987:K987"/>
    <mergeCell ref="B986:C986"/>
    <mergeCell ref="D986:I986"/>
    <mergeCell ref="J986:K986"/>
    <mergeCell ref="N991:O991"/>
    <mergeCell ref="B989:I989"/>
    <mergeCell ref="J989:K989"/>
    <mergeCell ref="L989:M989"/>
    <mergeCell ref="L987:M987"/>
    <mergeCell ref="B988:I988"/>
    <mergeCell ref="J988:K988"/>
    <mergeCell ref="L988:M988"/>
    <mergeCell ref="N988:O988"/>
    <mergeCell ref="N989:O989"/>
    <mergeCell ref="B990:C990"/>
    <mergeCell ref="D990:I990"/>
    <mergeCell ref="J990:K990"/>
    <mergeCell ref="L990:M990"/>
    <mergeCell ref="N990:O990"/>
    <mergeCell ref="B992:C992"/>
    <mergeCell ref="D992:I992"/>
    <mergeCell ref="J992:K992"/>
    <mergeCell ref="L992:M992"/>
    <mergeCell ref="D991:I991"/>
    <mergeCell ref="J991:K991"/>
    <mergeCell ref="L991:M991"/>
    <mergeCell ref="N992:O992"/>
    <mergeCell ref="B991:C991"/>
    <mergeCell ref="N993:O993"/>
    <mergeCell ref="B994:I994"/>
    <mergeCell ref="J994:K994"/>
    <mergeCell ref="L994:M994"/>
    <mergeCell ref="N994:O994"/>
    <mergeCell ref="B993:I993"/>
    <mergeCell ref="J993:K993"/>
    <mergeCell ref="L993:M993"/>
    <mergeCell ref="B995:C995"/>
    <mergeCell ref="D995:I995"/>
    <mergeCell ref="J995:K995"/>
    <mergeCell ref="B996:C996"/>
    <mergeCell ref="D996:I996"/>
    <mergeCell ref="J996:K996"/>
    <mergeCell ref="N999:O999"/>
    <mergeCell ref="J997:K997"/>
    <mergeCell ref="L997:M997"/>
    <mergeCell ref="L995:M995"/>
    <mergeCell ref="N995:O995"/>
    <mergeCell ref="L996:M996"/>
    <mergeCell ref="N996:O996"/>
    <mergeCell ref="L1000:M1000"/>
    <mergeCell ref="D999:I999"/>
    <mergeCell ref="J999:K999"/>
    <mergeCell ref="N997:O997"/>
    <mergeCell ref="B998:I998"/>
    <mergeCell ref="J998:K998"/>
    <mergeCell ref="L998:M998"/>
    <mergeCell ref="N998:O998"/>
    <mergeCell ref="B997:I997"/>
    <mergeCell ref="L999:M999"/>
    <mergeCell ref="B1001:C1001"/>
    <mergeCell ref="D1001:I1001"/>
    <mergeCell ref="J1001:K1001"/>
    <mergeCell ref="B1000:C1000"/>
    <mergeCell ref="D1000:I1000"/>
    <mergeCell ref="J1000:K1000"/>
    <mergeCell ref="J1003:K1003"/>
    <mergeCell ref="L1003:M1003"/>
    <mergeCell ref="L1001:M1001"/>
    <mergeCell ref="N1000:O1000"/>
    <mergeCell ref="B999:C999"/>
    <mergeCell ref="N1001:O1001"/>
    <mergeCell ref="B1002:I1002"/>
    <mergeCell ref="J1002:K1002"/>
    <mergeCell ref="L1002:M1002"/>
    <mergeCell ref="N1002:O1002"/>
    <mergeCell ref="N1007:O1007"/>
    <mergeCell ref="D1005:I1005"/>
    <mergeCell ref="J1005:K1005"/>
    <mergeCell ref="N1003:O1003"/>
    <mergeCell ref="B1004:C1004"/>
    <mergeCell ref="D1004:I1004"/>
    <mergeCell ref="J1004:K1004"/>
    <mergeCell ref="L1004:M1004"/>
    <mergeCell ref="N1004:O1004"/>
    <mergeCell ref="B1003:I1003"/>
    <mergeCell ref="N1005:O1005"/>
    <mergeCell ref="B1006:I1006"/>
    <mergeCell ref="J1006:K1006"/>
    <mergeCell ref="L1006:M1006"/>
    <mergeCell ref="N1006:O1006"/>
    <mergeCell ref="B1005:C1005"/>
    <mergeCell ref="B1008:C1008"/>
    <mergeCell ref="D1008:I1008"/>
    <mergeCell ref="J1008:K1008"/>
    <mergeCell ref="L1008:M1008"/>
    <mergeCell ref="L1007:M1007"/>
    <mergeCell ref="L1005:M1005"/>
    <mergeCell ref="B1010:C1010"/>
    <mergeCell ref="D1010:I1010"/>
    <mergeCell ref="J1010:K1010"/>
    <mergeCell ref="J1011:K1011"/>
    <mergeCell ref="N1008:O1008"/>
    <mergeCell ref="B1007:I1007"/>
    <mergeCell ref="J1007:K1007"/>
    <mergeCell ref="B1009:C1009"/>
    <mergeCell ref="D1009:I1009"/>
    <mergeCell ref="J1009:K1009"/>
    <mergeCell ref="N1013:O1013"/>
    <mergeCell ref="L1011:M1011"/>
    <mergeCell ref="L1009:M1009"/>
    <mergeCell ref="N1009:O1009"/>
    <mergeCell ref="L1010:M1010"/>
    <mergeCell ref="N1010:O1010"/>
    <mergeCell ref="N1011:O1011"/>
    <mergeCell ref="B1012:I1012"/>
    <mergeCell ref="J1012:K1012"/>
    <mergeCell ref="L1012:M1012"/>
    <mergeCell ref="N1012:O1012"/>
    <mergeCell ref="B1011:I1011"/>
    <mergeCell ref="B1014:C1014"/>
    <mergeCell ref="D1014:I1014"/>
    <mergeCell ref="J1014:K1014"/>
    <mergeCell ref="L1014:M1014"/>
    <mergeCell ref="D1013:I1013"/>
    <mergeCell ref="J1013:K1013"/>
    <mergeCell ref="L1013:M1013"/>
    <mergeCell ref="N1014:O1014"/>
    <mergeCell ref="B1013:C1013"/>
    <mergeCell ref="N1015:O1015"/>
    <mergeCell ref="B1016:I1016"/>
    <mergeCell ref="J1016:K1016"/>
    <mergeCell ref="L1016:M1016"/>
    <mergeCell ref="N1016:O1016"/>
    <mergeCell ref="B1015:I1015"/>
    <mergeCell ref="J1015:K1015"/>
    <mergeCell ref="L1015:M1015"/>
    <mergeCell ref="B1017:C1017"/>
    <mergeCell ref="D1017:I1017"/>
    <mergeCell ref="J1017:K1017"/>
    <mergeCell ref="B1018:C1018"/>
    <mergeCell ref="D1018:I1018"/>
    <mergeCell ref="J1018:K1018"/>
    <mergeCell ref="D1019:I1019"/>
    <mergeCell ref="J1019:K1019"/>
    <mergeCell ref="L1017:M1017"/>
    <mergeCell ref="N1017:O1017"/>
    <mergeCell ref="L1018:M1018"/>
    <mergeCell ref="N1018:O1018"/>
    <mergeCell ref="L1022:M1022"/>
    <mergeCell ref="L1021:M1021"/>
    <mergeCell ref="L1019:M1019"/>
    <mergeCell ref="N1019:O1019"/>
    <mergeCell ref="B1020:I1020"/>
    <mergeCell ref="J1020:K1020"/>
    <mergeCell ref="L1020:M1020"/>
    <mergeCell ref="N1020:O1020"/>
    <mergeCell ref="B1019:C1019"/>
    <mergeCell ref="N1021:O1021"/>
    <mergeCell ref="N1022:O1022"/>
    <mergeCell ref="B1021:I1021"/>
    <mergeCell ref="J1021:K1021"/>
    <mergeCell ref="N1023:O1023"/>
    <mergeCell ref="B1023:C1023"/>
    <mergeCell ref="D1023:I1023"/>
    <mergeCell ref="J1023:K1023"/>
    <mergeCell ref="B1022:C1022"/>
    <mergeCell ref="D1022:I1022"/>
    <mergeCell ref="J1022:K1022"/>
    <mergeCell ref="N1027:O1027"/>
    <mergeCell ref="B1025:I1025"/>
    <mergeCell ref="J1025:K1025"/>
    <mergeCell ref="L1025:M1025"/>
    <mergeCell ref="L1023:M1023"/>
    <mergeCell ref="B1024:I1024"/>
    <mergeCell ref="J1024:K1024"/>
    <mergeCell ref="L1024:M1024"/>
    <mergeCell ref="N1024:O1024"/>
    <mergeCell ref="N1025:O1025"/>
    <mergeCell ref="B1026:C1026"/>
    <mergeCell ref="D1026:I1026"/>
    <mergeCell ref="J1026:K1026"/>
    <mergeCell ref="L1026:M1026"/>
    <mergeCell ref="N1026:O1026"/>
    <mergeCell ref="B1028:C1028"/>
    <mergeCell ref="D1028:I1028"/>
    <mergeCell ref="J1028:K1028"/>
    <mergeCell ref="L1028:M1028"/>
    <mergeCell ref="D1027:I1027"/>
    <mergeCell ref="J1027:K1027"/>
    <mergeCell ref="L1027:M1027"/>
    <mergeCell ref="N1028:O1028"/>
    <mergeCell ref="B1027:C1027"/>
    <mergeCell ref="N1029:O1029"/>
    <mergeCell ref="B1030:I1030"/>
    <mergeCell ref="J1030:K1030"/>
    <mergeCell ref="L1030:M1030"/>
    <mergeCell ref="N1030:O1030"/>
    <mergeCell ref="B1029:I1029"/>
    <mergeCell ref="J1029:K1029"/>
    <mergeCell ref="L1029:M1029"/>
    <mergeCell ref="B1031:C1031"/>
    <mergeCell ref="D1031:I1031"/>
    <mergeCell ref="J1031:K1031"/>
    <mergeCell ref="B1032:C1032"/>
    <mergeCell ref="D1032:I1032"/>
    <mergeCell ref="J1032:K1032"/>
    <mergeCell ref="N1035:O1035"/>
    <mergeCell ref="J1033:K1033"/>
    <mergeCell ref="L1033:M1033"/>
    <mergeCell ref="L1031:M1031"/>
    <mergeCell ref="N1031:O1031"/>
    <mergeCell ref="L1032:M1032"/>
    <mergeCell ref="N1032:O1032"/>
    <mergeCell ref="L1036:M1036"/>
    <mergeCell ref="D1035:I1035"/>
    <mergeCell ref="J1035:K1035"/>
    <mergeCell ref="N1033:O1033"/>
    <mergeCell ref="B1034:I1034"/>
    <mergeCell ref="J1034:K1034"/>
    <mergeCell ref="L1034:M1034"/>
    <mergeCell ref="N1034:O1034"/>
    <mergeCell ref="B1033:I1033"/>
    <mergeCell ref="L1035:M1035"/>
    <mergeCell ref="B1037:C1037"/>
    <mergeCell ref="D1037:I1037"/>
    <mergeCell ref="J1037:K1037"/>
    <mergeCell ref="B1036:C1036"/>
    <mergeCell ref="D1036:I1036"/>
    <mergeCell ref="J1036:K1036"/>
    <mergeCell ref="J1039:K1039"/>
    <mergeCell ref="L1039:M1039"/>
    <mergeCell ref="L1037:M1037"/>
    <mergeCell ref="N1036:O1036"/>
    <mergeCell ref="B1035:C1035"/>
    <mergeCell ref="N1037:O1037"/>
    <mergeCell ref="B1038:I1038"/>
    <mergeCell ref="J1038:K1038"/>
    <mergeCell ref="L1038:M1038"/>
    <mergeCell ref="N1038:O1038"/>
    <mergeCell ref="N1043:O1043"/>
    <mergeCell ref="D1041:I1041"/>
    <mergeCell ref="J1041:K1041"/>
    <mergeCell ref="N1039:O1039"/>
    <mergeCell ref="B1040:C1040"/>
    <mergeCell ref="D1040:I1040"/>
    <mergeCell ref="J1040:K1040"/>
    <mergeCell ref="L1040:M1040"/>
    <mergeCell ref="N1040:O1040"/>
    <mergeCell ref="B1039:I1039"/>
    <mergeCell ref="N1041:O1041"/>
    <mergeCell ref="B1042:I1042"/>
    <mergeCell ref="J1042:K1042"/>
    <mergeCell ref="L1042:M1042"/>
    <mergeCell ref="N1042:O1042"/>
    <mergeCell ref="B1041:C1041"/>
    <mergeCell ref="B1044:C1044"/>
    <mergeCell ref="D1044:I1044"/>
    <mergeCell ref="J1044:K1044"/>
    <mergeCell ref="L1044:M1044"/>
    <mergeCell ref="L1043:M1043"/>
    <mergeCell ref="L1041:M1041"/>
    <mergeCell ref="B1046:C1046"/>
    <mergeCell ref="D1046:I1046"/>
    <mergeCell ref="J1046:K1046"/>
    <mergeCell ref="J1047:K1047"/>
    <mergeCell ref="N1044:O1044"/>
    <mergeCell ref="B1043:I1043"/>
    <mergeCell ref="J1043:K1043"/>
    <mergeCell ref="B1045:C1045"/>
    <mergeCell ref="D1045:I1045"/>
    <mergeCell ref="J1045:K1045"/>
    <mergeCell ref="N1049:O1049"/>
    <mergeCell ref="L1047:M1047"/>
    <mergeCell ref="L1045:M1045"/>
    <mergeCell ref="N1045:O1045"/>
    <mergeCell ref="L1046:M1046"/>
    <mergeCell ref="N1046:O1046"/>
    <mergeCell ref="N1047:O1047"/>
    <mergeCell ref="B1048:I1048"/>
    <mergeCell ref="J1048:K1048"/>
    <mergeCell ref="L1048:M1048"/>
    <mergeCell ref="N1048:O1048"/>
    <mergeCell ref="B1047:I1047"/>
    <mergeCell ref="B1050:C1050"/>
    <mergeCell ref="D1050:I1050"/>
    <mergeCell ref="J1050:K1050"/>
    <mergeCell ref="L1050:M1050"/>
    <mergeCell ref="D1049:I1049"/>
    <mergeCell ref="J1049:K1049"/>
    <mergeCell ref="L1049:M1049"/>
    <mergeCell ref="N1050:O1050"/>
    <mergeCell ref="B1049:C1049"/>
    <mergeCell ref="N1051:O1051"/>
    <mergeCell ref="B1052:I1052"/>
    <mergeCell ref="J1052:K1052"/>
    <mergeCell ref="L1052:M1052"/>
    <mergeCell ref="N1052:O1052"/>
    <mergeCell ref="B1051:I1051"/>
    <mergeCell ref="J1051:K1051"/>
    <mergeCell ref="L1051:M1051"/>
    <mergeCell ref="B1053:C1053"/>
    <mergeCell ref="D1053:I1053"/>
    <mergeCell ref="J1053:K1053"/>
    <mergeCell ref="B1054:C1054"/>
    <mergeCell ref="D1054:I1054"/>
    <mergeCell ref="J1054:K1054"/>
    <mergeCell ref="D1055:I1055"/>
    <mergeCell ref="J1055:K1055"/>
    <mergeCell ref="L1053:M1053"/>
    <mergeCell ref="N1053:O1053"/>
    <mergeCell ref="L1054:M1054"/>
    <mergeCell ref="N1054:O1054"/>
    <mergeCell ref="L1058:M1058"/>
    <mergeCell ref="L1057:M1057"/>
    <mergeCell ref="L1055:M1055"/>
    <mergeCell ref="N1055:O1055"/>
    <mergeCell ref="B1056:I1056"/>
    <mergeCell ref="J1056:K1056"/>
    <mergeCell ref="L1056:M1056"/>
    <mergeCell ref="N1056:O1056"/>
    <mergeCell ref="B1055:C1055"/>
    <mergeCell ref="N1057:O1057"/>
    <mergeCell ref="N1058:O1058"/>
    <mergeCell ref="B1057:I1057"/>
    <mergeCell ref="J1057:K1057"/>
    <mergeCell ref="N1059:O1059"/>
    <mergeCell ref="B1059:C1059"/>
    <mergeCell ref="D1059:I1059"/>
    <mergeCell ref="J1059:K1059"/>
    <mergeCell ref="B1058:C1058"/>
    <mergeCell ref="D1058:I1058"/>
    <mergeCell ref="J1058:K1058"/>
    <mergeCell ref="N1063:O1063"/>
    <mergeCell ref="B1061:I1061"/>
    <mergeCell ref="J1061:K1061"/>
    <mergeCell ref="L1061:M1061"/>
    <mergeCell ref="L1059:M1059"/>
    <mergeCell ref="B1060:I1060"/>
    <mergeCell ref="J1060:K1060"/>
    <mergeCell ref="L1060:M1060"/>
    <mergeCell ref="N1060:O1060"/>
    <mergeCell ref="N1061:O1061"/>
    <mergeCell ref="B1062:C1062"/>
    <mergeCell ref="D1062:I1062"/>
    <mergeCell ref="J1062:K1062"/>
    <mergeCell ref="L1062:M1062"/>
    <mergeCell ref="N1062:O1062"/>
    <mergeCell ref="B1064:C1064"/>
    <mergeCell ref="D1064:I1064"/>
    <mergeCell ref="J1064:K1064"/>
    <mergeCell ref="L1064:M1064"/>
    <mergeCell ref="D1063:I1063"/>
    <mergeCell ref="J1063:K1063"/>
    <mergeCell ref="L1063:M1063"/>
    <mergeCell ref="N1064:O1064"/>
    <mergeCell ref="B1063:C1063"/>
    <mergeCell ref="N1065:O1065"/>
    <mergeCell ref="B1066:I1066"/>
    <mergeCell ref="J1066:K1066"/>
    <mergeCell ref="L1066:M1066"/>
    <mergeCell ref="N1066:O1066"/>
    <mergeCell ref="B1065:I1065"/>
    <mergeCell ref="J1065:K1065"/>
    <mergeCell ref="L1065:M1065"/>
    <mergeCell ref="B1067:C1067"/>
    <mergeCell ref="D1067:I1067"/>
    <mergeCell ref="J1067:K1067"/>
    <mergeCell ref="B1068:C1068"/>
    <mergeCell ref="D1068:I1068"/>
    <mergeCell ref="J1068:K1068"/>
    <mergeCell ref="N1071:O1071"/>
    <mergeCell ref="D1069:I1069"/>
    <mergeCell ref="J1069:K1069"/>
    <mergeCell ref="L1067:M1067"/>
    <mergeCell ref="N1067:O1067"/>
    <mergeCell ref="L1068:M1068"/>
    <mergeCell ref="N1068:O1068"/>
    <mergeCell ref="J1072:K1072"/>
    <mergeCell ref="L1072:M1072"/>
    <mergeCell ref="L1071:M1071"/>
    <mergeCell ref="L1069:M1069"/>
    <mergeCell ref="N1069:O1069"/>
    <mergeCell ref="B1070:I1070"/>
    <mergeCell ref="J1070:K1070"/>
    <mergeCell ref="L1070:M1070"/>
    <mergeCell ref="N1070:O1070"/>
    <mergeCell ref="B1069:C1069"/>
    <mergeCell ref="N1074:O1074"/>
    <mergeCell ref="N1072:O1072"/>
    <mergeCell ref="B1071:I1071"/>
    <mergeCell ref="J1071:K1071"/>
    <mergeCell ref="N1073:O1073"/>
    <mergeCell ref="B1073:C1073"/>
    <mergeCell ref="D1073:I1073"/>
    <mergeCell ref="J1073:K1073"/>
    <mergeCell ref="B1072:C1072"/>
    <mergeCell ref="D1072:I1072"/>
    <mergeCell ref="B1075:I1075"/>
    <mergeCell ref="J1075:K1075"/>
    <mergeCell ref="L1075:M1075"/>
    <mergeCell ref="L1073:M1073"/>
    <mergeCell ref="B1074:I1074"/>
    <mergeCell ref="J1074:K1074"/>
    <mergeCell ref="L1074:M1074"/>
    <mergeCell ref="D1077:I1077"/>
    <mergeCell ref="J1077:K1077"/>
    <mergeCell ref="N1075:O1075"/>
    <mergeCell ref="B1076:C1076"/>
    <mergeCell ref="D1076:I1076"/>
    <mergeCell ref="J1076:K1076"/>
    <mergeCell ref="L1076:M1076"/>
    <mergeCell ref="N1076:O1076"/>
    <mergeCell ref="L1077:M1077"/>
    <mergeCell ref="N1077:O1077"/>
    <mergeCell ref="B1077:C1077"/>
    <mergeCell ref="N1079:O1079"/>
    <mergeCell ref="B1080:I1080"/>
    <mergeCell ref="J1080:K1080"/>
    <mergeCell ref="L1080:M1080"/>
    <mergeCell ref="N1080:O1080"/>
    <mergeCell ref="B1079:C1079"/>
    <mergeCell ref="D1079:I1079"/>
    <mergeCell ref="J1079:K1079"/>
    <mergeCell ref="B1078:C1078"/>
    <mergeCell ref="N1083:O1083"/>
    <mergeCell ref="B1081:I1081"/>
    <mergeCell ref="J1081:K1081"/>
    <mergeCell ref="L1081:M1081"/>
    <mergeCell ref="L1079:M1079"/>
    <mergeCell ref="N1078:O1078"/>
    <mergeCell ref="D1078:I1078"/>
    <mergeCell ref="J1078:K1078"/>
    <mergeCell ref="L1078:M1078"/>
    <mergeCell ref="L1084:M1084"/>
    <mergeCell ref="D1083:I1083"/>
    <mergeCell ref="J1083:K1083"/>
    <mergeCell ref="N1081:O1081"/>
    <mergeCell ref="B1082:C1082"/>
    <mergeCell ref="D1082:I1082"/>
    <mergeCell ref="J1082:K1082"/>
    <mergeCell ref="L1082:M1082"/>
    <mergeCell ref="N1082:O1082"/>
    <mergeCell ref="L1083:M1083"/>
    <mergeCell ref="N1084:O1084"/>
    <mergeCell ref="B1083:C1083"/>
    <mergeCell ref="B1085:C1085"/>
    <mergeCell ref="D1085:I1085"/>
    <mergeCell ref="J1085:K1085"/>
    <mergeCell ref="L1085:M1085"/>
    <mergeCell ref="N1085:O1085"/>
    <mergeCell ref="B1084:C1084"/>
    <mergeCell ref="D1084:I1084"/>
    <mergeCell ref="J1084:K1084"/>
    <mergeCell ref="B1086:C1086"/>
    <mergeCell ref="D1086:I1086"/>
    <mergeCell ref="J1086:K1086"/>
    <mergeCell ref="D1087:I1087"/>
    <mergeCell ref="J1087:K1087"/>
    <mergeCell ref="B1087:C1087"/>
    <mergeCell ref="N1088:O1088"/>
    <mergeCell ref="L1086:M1086"/>
    <mergeCell ref="N1086:O1086"/>
    <mergeCell ref="L1089:M1089"/>
    <mergeCell ref="L1087:M1087"/>
    <mergeCell ref="N1087:O1087"/>
    <mergeCell ref="N1089:O1089"/>
    <mergeCell ref="B1090:C1090"/>
    <mergeCell ref="D1090:I1090"/>
    <mergeCell ref="J1090:K1090"/>
    <mergeCell ref="L1090:M1090"/>
    <mergeCell ref="B1088:I1088"/>
    <mergeCell ref="J1088:K1088"/>
    <mergeCell ref="L1088:M1088"/>
    <mergeCell ref="B1092:C1092"/>
    <mergeCell ref="D1092:I1092"/>
    <mergeCell ref="J1092:K1092"/>
    <mergeCell ref="J1093:K1093"/>
    <mergeCell ref="N1090:O1090"/>
    <mergeCell ref="B1089:I1089"/>
    <mergeCell ref="J1089:K1089"/>
    <mergeCell ref="B1091:C1091"/>
    <mergeCell ref="D1091:I1091"/>
    <mergeCell ref="J1091:K1091"/>
    <mergeCell ref="N1095:O1095"/>
    <mergeCell ref="L1093:M1093"/>
    <mergeCell ref="L1091:M1091"/>
    <mergeCell ref="N1091:O1091"/>
    <mergeCell ref="L1092:M1092"/>
    <mergeCell ref="N1092:O1092"/>
    <mergeCell ref="N1093:O1093"/>
    <mergeCell ref="B1094:I1094"/>
    <mergeCell ref="J1094:K1094"/>
    <mergeCell ref="L1094:M1094"/>
    <mergeCell ref="N1094:O1094"/>
    <mergeCell ref="B1093:I1093"/>
    <mergeCell ref="L1097:M1097"/>
    <mergeCell ref="B1096:C1096"/>
    <mergeCell ref="D1096:I1096"/>
    <mergeCell ref="J1096:K1096"/>
    <mergeCell ref="L1096:M1096"/>
    <mergeCell ref="D1095:I1095"/>
    <mergeCell ref="J1095:K1095"/>
    <mergeCell ref="L1095:M1095"/>
    <mergeCell ref="J1100:K1100"/>
    <mergeCell ref="N1096:O1096"/>
    <mergeCell ref="B1095:C1095"/>
    <mergeCell ref="N1097:O1097"/>
    <mergeCell ref="B1098:I1098"/>
    <mergeCell ref="J1098:K1098"/>
    <mergeCell ref="L1098:M1098"/>
    <mergeCell ref="N1098:O1098"/>
    <mergeCell ref="B1097:I1097"/>
    <mergeCell ref="J1097:K1097"/>
    <mergeCell ref="J1101:K1101"/>
    <mergeCell ref="L1099:M1099"/>
    <mergeCell ref="N1099:O1099"/>
    <mergeCell ref="L1100:M1100"/>
    <mergeCell ref="N1100:O1100"/>
    <mergeCell ref="B1099:C1099"/>
    <mergeCell ref="D1099:I1099"/>
    <mergeCell ref="J1099:K1099"/>
    <mergeCell ref="B1100:C1100"/>
    <mergeCell ref="D1100:I1100"/>
    <mergeCell ref="L1103:M1103"/>
    <mergeCell ref="L1101:M1101"/>
    <mergeCell ref="N1101:O1101"/>
    <mergeCell ref="B1102:I1102"/>
    <mergeCell ref="J1102:K1102"/>
    <mergeCell ref="L1102:M1102"/>
    <mergeCell ref="N1102:O1102"/>
    <mergeCell ref="B1101:C1101"/>
    <mergeCell ref="N1103:O1103"/>
    <mergeCell ref="D1101:I1101"/>
    <mergeCell ref="B1103:I1103"/>
    <mergeCell ref="J1103:K1103"/>
    <mergeCell ref="B1105:C1105"/>
    <mergeCell ref="D1105:I1105"/>
    <mergeCell ref="J1105:K1105"/>
    <mergeCell ref="L1105:M1105"/>
    <mergeCell ref="B1104:C1104"/>
    <mergeCell ref="D1104:I1104"/>
    <mergeCell ref="J1104:K1104"/>
    <mergeCell ref="L1104:M1104"/>
    <mergeCell ref="B1106:C1106"/>
    <mergeCell ref="D1106:I1106"/>
    <mergeCell ref="J1106:K1106"/>
    <mergeCell ref="L1106:M1106"/>
    <mergeCell ref="N1106:O1106"/>
    <mergeCell ref="N1104:O1104"/>
    <mergeCell ref="N1105:O1105"/>
    <mergeCell ref="L1108:M1108"/>
    <mergeCell ref="N1108:O1108"/>
    <mergeCell ref="B1107:C1107"/>
    <mergeCell ref="B1108:C1108"/>
    <mergeCell ref="D1108:I1108"/>
    <mergeCell ref="J1108:K1108"/>
    <mergeCell ref="D1107:I1107"/>
    <mergeCell ref="N1107:O1107"/>
    <mergeCell ref="N1109:O1109"/>
    <mergeCell ref="B1110:I1110"/>
    <mergeCell ref="J1110:K1110"/>
    <mergeCell ref="L1110:M1110"/>
    <mergeCell ref="N1110:O1110"/>
    <mergeCell ref="B1109:I1109"/>
    <mergeCell ref="J1109:K1109"/>
    <mergeCell ref="B1111:C1111"/>
    <mergeCell ref="D1111:I1111"/>
    <mergeCell ref="J1111:K1111"/>
    <mergeCell ref="L1113:M1113"/>
    <mergeCell ref="J1107:K1107"/>
    <mergeCell ref="L1107:M1107"/>
    <mergeCell ref="B1114:C1114"/>
    <mergeCell ref="D1114:I1114"/>
    <mergeCell ref="J1114:K1114"/>
    <mergeCell ref="D1113:I1113"/>
    <mergeCell ref="J1113:K1113"/>
    <mergeCell ref="L1109:M1109"/>
    <mergeCell ref="B1112:C1112"/>
    <mergeCell ref="D1112:I1112"/>
    <mergeCell ref="J1112:K1112"/>
    <mergeCell ref="B1113:C1113"/>
    <mergeCell ref="N1111:O1111"/>
    <mergeCell ref="L1112:M1112"/>
    <mergeCell ref="N1112:O1112"/>
    <mergeCell ref="L1114:M1114"/>
    <mergeCell ref="N1114:O1114"/>
    <mergeCell ref="N1115:O1115"/>
    <mergeCell ref="L1111:M1111"/>
    <mergeCell ref="N1113:O1113"/>
    <mergeCell ref="B1116:I1116"/>
    <mergeCell ref="J1116:K1116"/>
    <mergeCell ref="L1116:M1116"/>
    <mergeCell ref="N1116:O1116"/>
    <mergeCell ref="B1115:I1115"/>
    <mergeCell ref="J1115:K1115"/>
    <mergeCell ref="L1115:M1115"/>
    <mergeCell ref="B1117:C1117"/>
    <mergeCell ref="D1117:I1117"/>
    <mergeCell ref="J1117:K1117"/>
    <mergeCell ref="B1118:C1118"/>
    <mergeCell ref="D1118:I1118"/>
    <mergeCell ref="J1118:K1118"/>
    <mergeCell ref="N1121:O1121"/>
    <mergeCell ref="J1119:K1119"/>
    <mergeCell ref="L1119:M1119"/>
    <mergeCell ref="L1117:M1117"/>
    <mergeCell ref="N1117:O1117"/>
    <mergeCell ref="L1118:M1118"/>
    <mergeCell ref="N1118:O1118"/>
    <mergeCell ref="N1119:O1119"/>
    <mergeCell ref="J1121:K1121"/>
    <mergeCell ref="L1121:M1121"/>
    <mergeCell ref="B1120:I1120"/>
    <mergeCell ref="J1120:K1120"/>
    <mergeCell ref="L1120:M1120"/>
    <mergeCell ref="N1120:O1120"/>
    <mergeCell ref="B1119:I1119"/>
    <mergeCell ref="B1122:C1122"/>
    <mergeCell ref="D1122:I1122"/>
    <mergeCell ref="J1122:K1122"/>
    <mergeCell ref="L1122:M1122"/>
    <mergeCell ref="D1121:I1121"/>
    <mergeCell ref="N1122:O1122"/>
    <mergeCell ref="B1121:C1121"/>
    <mergeCell ref="N1123:O1123"/>
    <mergeCell ref="B1124:I1124"/>
    <mergeCell ref="J1124:K1124"/>
    <mergeCell ref="L1124:M1124"/>
    <mergeCell ref="N1124:O1124"/>
    <mergeCell ref="B1123:I1123"/>
    <mergeCell ref="J1123:K1123"/>
    <mergeCell ref="L1123:M1123"/>
    <mergeCell ref="N1125:O1125"/>
    <mergeCell ref="N1126:O1126"/>
    <mergeCell ref="B1125:I1125"/>
    <mergeCell ref="J1125:K1125"/>
    <mergeCell ref="L1125:M1125"/>
    <mergeCell ref="B1126:I1126"/>
    <mergeCell ref="J1126:K1126"/>
    <mergeCell ref="L1126:M1126"/>
    <mergeCell ref="J1129:K1129"/>
    <mergeCell ref="N1127:O1127"/>
    <mergeCell ref="B1128:C1128"/>
    <mergeCell ref="D1128:I1128"/>
    <mergeCell ref="J1128:K1128"/>
    <mergeCell ref="L1128:M1128"/>
    <mergeCell ref="N1128:O1128"/>
    <mergeCell ref="B1127:I1127"/>
    <mergeCell ref="J1127:K1127"/>
    <mergeCell ref="L1127:M1127"/>
    <mergeCell ref="L1131:M1131"/>
    <mergeCell ref="L1129:M1129"/>
    <mergeCell ref="N1129:O1129"/>
    <mergeCell ref="B1130:I1130"/>
    <mergeCell ref="J1130:K1130"/>
    <mergeCell ref="L1130:M1130"/>
    <mergeCell ref="N1130:O1130"/>
    <mergeCell ref="B1129:C1129"/>
    <mergeCell ref="N1131:O1131"/>
    <mergeCell ref="D1129:I1129"/>
    <mergeCell ref="B1131:I1131"/>
    <mergeCell ref="J1131:K1131"/>
    <mergeCell ref="B1133:C1133"/>
    <mergeCell ref="D1133:I1133"/>
    <mergeCell ref="J1133:K1133"/>
    <mergeCell ref="L1133:M1133"/>
    <mergeCell ref="B1132:C1132"/>
    <mergeCell ref="D1132:I1132"/>
    <mergeCell ref="J1132:K1132"/>
    <mergeCell ref="L1132:M1132"/>
    <mergeCell ref="B1134:C1134"/>
    <mergeCell ref="D1134:I1134"/>
    <mergeCell ref="J1134:K1134"/>
    <mergeCell ref="L1134:M1134"/>
    <mergeCell ref="N1134:O1134"/>
    <mergeCell ref="N1132:O1132"/>
    <mergeCell ref="N1133:O1133"/>
    <mergeCell ref="L1136:M1136"/>
    <mergeCell ref="N1136:O1136"/>
    <mergeCell ref="B1135:C1135"/>
    <mergeCell ref="B1136:C1136"/>
    <mergeCell ref="D1136:I1136"/>
    <mergeCell ref="J1136:K1136"/>
    <mergeCell ref="D1135:I1135"/>
    <mergeCell ref="J1135:K1135"/>
    <mergeCell ref="L1135:M1135"/>
    <mergeCell ref="N1135:O1135"/>
    <mergeCell ref="N1139:O1139"/>
    <mergeCell ref="B1138:C1138"/>
    <mergeCell ref="D1138:I1138"/>
    <mergeCell ref="J1138:K1138"/>
    <mergeCell ref="B1139:C1139"/>
    <mergeCell ref="B1137:C1137"/>
    <mergeCell ref="D1137:I1137"/>
    <mergeCell ref="J1137:K1137"/>
    <mergeCell ref="L1139:M1139"/>
    <mergeCell ref="L1137:M1137"/>
    <mergeCell ref="B1140:C1140"/>
    <mergeCell ref="D1140:I1140"/>
    <mergeCell ref="J1140:K1140"/>
    <mergeCell ref="D1139:I1139"/>
    <mergeCell ref="J1139:K1139"/>
    <mergeCell ref="N1137:O1137"/>
    <mergeCell ref="L1138:M1138"/>
    <mergeCell ref="N1138:O1138"/>
    <mergeCell ref="L1140:M1140"/>
    <mergeCell ref="N1140:O1140"/>
    <mergeCell ref="N1143:O1143"/>
    <mergeCell ref="B1142:C1142"/>
    <mergeCell ref="D1142:I1142"/>
    <mergeCell ref="J1142:K1142"/>
    <mergeCell ref="B1143:C1143"/>
    <mergeCell ref="B1141:C1141"/>
    <mergeCell ref="D1141:I1141"/>
    <mergeCell ref="J1141:K1141"/>
    <mergeCell ref="L1143:M1143"/>
    <mergeCell ref="L1141:M1141"/>
    <mergeCell ref="B1144:C1144"/>
    <mergeCell ref="D1144:I1144"/>
    <mergeCell ref="J1144:K1144"/>
    <mergeCell ref="D1143:I1143"/>
    <mergeCell ref="J1143:K1143"/>
    <mergeCell ref="N1141:O1141"/>
    <mergeCell ref="L1142:M1142"/>
    <mergeCell ref="N1142:O1142"/>
    <mergeCell ref="L1144:M1144"/>
    <mergeCell ref="N1144:O1144"/>
    <mergeCell ref="N1147:O1147"/>
    <mergeCell ref="B1146:C1146"/>
    <mergeCell ref="D1146:I1146"/>
    <mergeCell ref="J1146:K1146"/>
    <mergeCell ref="B1147:C1147"/>
    <mergeCell ref="B1145:C1145"/>
    <mergeCell ref="D1145:I1145"/>
    <mergeCell ref="J1145:K1145"/>
    <mergeCell ref="L1147:M1147"/>
    <mergeCell ref="L1145:M1145"/>
    <mergeCell ref="B1148:C1148"/>
    <mergeCell ref="D1148:I1148"/>
    <mergeCell ref="J1148:K1148"/>
    <mergeCell ref="D1147:I1147"/>
    <mergeCell ref="J1147:K1147"/>
    <mergeCell ref="N1145:O1145"/>
    <mergeCell ref="L1146:M1146"/>
    <mergeCell ref="N1146:O1146"/>
    <mergeCell ref="L1148:M1148"/>
    <mergeCell ref="N1148:O1148"/>
    <mergeCell ref="N1151:O1151"/>
    <mergeCell ref="B1150:C1150"/>
    <mergeCell ref="D1150:I1150"/>
    <mergeCell ref="J1150:K1150"/>
    <mergeCell ref="B1151:C1151"/>
    <mergeCell ref="B1149:C1149"/>
    <mergeCell ref="D1149:I1149"/>
    <mergeCell ref="J1149:K1149"/>
    <mergeCell ref="L1151:M1151"/>
    <mergeCell ref="L1149:M1149"/>
    <mergeCell ref="B1152:C1152"/>
    <mergeCell ref="D1152:I1152"/>
    <mergeCell ref="J1152:K1152"/>
    <mergeCell ref="D1151:I1151"/>
    <mergeCell ref="J1151:K1151"/>
    <mergeCell ref="N1149:O1149"/>
    <mergeCell ref="L1150:M1150"/>
    <mergeCell ref="N1150:O1150"/>
    <mergeCell ref="L1152:M1152"/>
    <mergeCell ref="N1152:O1152"/>
    <mergeCell ref="N1155:O1155"/>
    <mergeCell ref="B1154:C1154"/>
    <mergeCell ref="D1154:I1154"/>
    <mergeCell ref="J1154:K1154"/>
    <mergeCell ref="B1155:C1155"/>
    <mergeCell ref="B1153:C1153"/>
    <mergeCell ref="D1153:I1153"/>
    <mergeCell ref="J1153:K1153"/>
    <mergeCell ref="L1155:M1155"/>
    <mergeCell ref="L1153:M1153"/>
    <mergeCell ref="B1156:C1156"/>
    <mergeCell ref="D1156:I1156"/>
    <mergeCell ref="J1156:K1156"/>
    <mergeCell ref="D1155:I1155"/>
    <mergeCell ref="J1155:K1155"/>
    <mergeCell ref="N1153:O1153"/>
    <mergeCell ref="L1154:M1154"/>
    <mergeCell ref="N1154:O1154"/>
    <mergeCell ref="L1156:M1156"/>
    <mergeCell ref="N1156:O1156"/>
    <mergeCell ref="N1157:O1157"/>
    <mergeCell ref="B1158:I1158"/>
    <mergeCell ref="J1158:K1158"/>
    <mergeCell ref="L1158:M1158"/>
    <mergeCell ref="N1158:O1158"/>
    <mergeCell ref="B1157:I1157"/>
    <mergeCell ref="J1157:K1157"/>
    <mergeCell ref="L1157:M1157"/>
    <mergeCell ref="N1161:O1161"/>
    <mergeCell ref="B1160:C1160"/>
    <mergeCell ref="D1160:I1160"/>
    <mergeCell ref="J1160:K1160"/>
    <mergeCell ref="B1161:C1161"/>
    <mergeCell ref="B1159:C1159"/>
    <mergeCell ref="D1159:I1159"/>
    <mergeCell ref="J1159:K1159"/>
    <mergeCell ref="L1161:M1161"/>
    <mergeCell ref="L1159:M1159"/>
    <mergeCell ref="B1162:C1162"/>
    <mergeCell ref="D1162:I1162"/>
    <mergeCell ref="J1162:K1162"/>
    <mergeCell ref="D1161:I1161"/>
    <mergeCell ref="J1161:K1161"/>
    <mergeCell ref="N1159:O1159"/>
    <mergeCell ref="L1160:M1160"/>
    <mergeCell ref="N1160:O1160"/>
    <mergeCell ref="L1162:M1162"/>
    <mergeCell ref="N1162:O1162"/>
    <mergeCell ref="B1163:C1163"/>
    <mergeCell ref="D1163:I1163"/>
    <mergeCell ref="J1163:K1163"/>
    <mergeCell ref="B1164:C1164"/>
    <mergeCell ref="D1164:I1164"/>
    <mergeCell ref="J1164:K1164"/>
    <mergeCell ref="J1165:K1165"/>
    <mergeCell ref="L1165:M1165"/>
    <mergeCell ref="L1163:M1163"/>
    <mergeCell ref="N1163:O1163"/>
    <mergeCell ref="L1164:M1164"/>
    <mergeCell ref="N1164:O1164"/>
    <mergeCell ref="D1167:I1167"/>
    <mergeCell ref="J1167:K1167"/>
    <mergeCell ref="N1165:O1165"/>
    <mergeCell ref="B1166:I1166"/>
    <mergeCell ref="J1166:K1166"/>
    <mergeCell ref="L1166:M1166"/>
    <mergeCell ref="N1166:O1166"/>
    <mergeCell ref="B1165:I1165"/>
    <mergeCell ref="L1167:M1167"/>
    <mergeCell ref="N1167:O1167"/>
    <mergeCell ref="B1167:C1167"/>
    <mergeCell ref="B1169:C1169"/>
    <mergeCell ref="D1169:I1169"/>
    <mergeCell ref="J1169:K1169"/>
    <mergeCell ref="L1169:M1169"/>
    <mergeCell ref="N1169:O1169"/>
    <mergeCell ref="B1168:C1168"/>
    <mergeCell ref="D1168:I1168"/>
    <mergeCell ref="J1168:K1168"/>
    <mergeCell ref="L1168:M1168"/>
    <mergeCell ref="B1170:C1170"/>
    <mergeCell ref="D1170:I1170"/>
    <mergeCell ref="J1170:K1170"/>
    <mergeCell ref="L1170:M1170"/>
    <mergeCell ref="N1170:O1170"/>
    <mergeCell ref="N1168:O1168"/>
    <mergeCell ref="L1172:M1172"/>
    <mergeCell ref="N1172:O1172"/>
    <mergeCell ref="B1171:C1171"/>
    <mergeCell ref="B1172:C1172"/>
    <mergeCell ref="D1172:I1172"/>
    <mergeCell ref="J1172:K1172"/>
    <mergeCell ref="D1171:I1171"/>
    <mergeCell ref="J1171:K1171"/>
    <mergeCell ref="L1171:M1171"/>
    <mergeCell ref="N1171:O1171"/>
    <mergeCell ref="N1173:O1173"/>
    <mergeCell ref="B1174:I1174"/>
    <mergeCell ref="J1174:K1174"/>
    <mergeCell ref="L1174:M1174"/>
    <mergeCell ref="N1174:O1174"/>
    <mergeCell ref="B1173:I1173"/>
    <mergeCell ref="J1173:K1173"/>
    <mergeCell ref="L1173:M1173"/>
    <mergeCell ref="N1175:O1175"/>
    <mergeCell ref="B1176:I1176"/>
    <mergeCell ref="J1176:K1176"/>
    <mergeCell ref="L1176:M1176"/>
    <mergeCell ref="N1176:O1176"/>
    <mergeCell ref="B1175:I1175"/>
    <mergeCell ref="J1175:K1175"/>
    <mergeCell ref="L1175:M1175"/>
    <mergeCell ref="N1177:O1177"/>
    <mergeCell ref="B1178:I1178"/>
    <mergeCell ref="J1178:K1178"/>
    <mergeCell ref="L1178:M1178"/>
    <mergeCell ref="N1178:O1178"/>
    <mergeCell ref="B1177:I1177"/>
    <mergeCell ref="J1177:K1177"/>
    <mergeCell ref="L1177:M1177"/>
    <mergeCell ref="N1179:O1179"/>
    <mergeCell ref="B1180:I1180"/>
    <mergeCell ref="J1180:K1180"/>
    <mergeCell ref="L1180:M1180"/>
    <mergeCell ref="N1180:O1180"/>
    <mergeCell ref="B1179:I1179"/>
    <mergeCell ref="J1179:K1179"/>
    <mergeCell ref="L1179:M1179"/>
    <mergeCell ref="N1181:O1181"/>
    <mergeCell ref="B1182:I1182"/>
    <mergeCell ref="J1182:K1182"/>
    <mergeCell ref="L1182:M1182"/>
    <mergeCell ref="N1182:O1182"/>
    <mergeCell ref="B1181:I1181"/>
    <mergeCell ref="J1181:K1181"/>
    <mergeCell ref="L1181:M1181"/>
    <mergeCell ref="N1183:O1183"/>
    <mergeCell ref="B1184:I1184"/>
    <mergeCell ref="J1184:K1184"/>
    <mergeCell ref="L1184:M1184"/>
    <mergeCell ref="N1184:O1184"/>
    <mergeCell ref="B1183:I1183"/>
    <mergeCell ref="J1183:K1183"/>
    <mergeCell ref="L1183:M1183"/>
    <mergeCell ref="L1187:M1187"/>
    <mergeCell ref="N1185:O1185"/>
    <mergeCell ref="N1186:O1186"/>
    <mergeCell ref="B1185:I1185"/>
    <mergeCell ref="J1185:K1185"/>
    <mergeCell ref="L1185:M1185"/>
    <mergeCell ref="B1186:I1186"/>
    <mergeCell ref="J1186:K1186"/>
    <mergeCell ref="L1186:M1186"/>
    <mergeCell ref="D1189:I1189"/>
    <mergeCell ref="J1189:K1189"/>
    <mergeCell ref="N1187:O1187"/>
    <mergeCell ref="B1188:C1188"/>
    <mergeCell ref="D1188:I1188"/>
    <mergeCell ref="J1188:K1188"/>
    <mergeCell ref="L1188:M1188"/>
    <mergeCell ref="N1188:O1188"/>
    <mergeCell ref="B1187:I1187"/>
    <mergeCell ref="J1187:K1187"/>
    <mergeCell ref="L1192:M1192"/>
    <mergeCell ref="L1191:M1191"/>
    <mergeCell ref="L1189:M1189"/>
    <mergeCell ref="N1189:O1189"/>
    <mergeCell ref="B1190:I1190"/>
    <mergeCell ref="J1190:K1190"/>
    <mergeCell ref="L1190:M1190"/>
    <mergeCell ref="N1190:O1190"/>
    <mergeCell ref="B1189:C1189"/>
    <mergeCell ref="N1191:O1191"/>
    <mergeCell ref="J1195:K1195"/>
    <mergeCell ref="N1192:O1192"/>
    <mergeCell ref="B1191:I1191"/>
    <mergeCell ref="J1191:K1191"/>
    <mergeCell ref="B1193:C1193"/>
    <mergeCell ref="D1193:I1193"/>
    <mergeCell ref="J1193:K1193"/>
    <mergeCell ref="B1192:C1192"/>
    <mergeCell ref="D1192:I1192"/>
    <mergeCell ref="J1192:K1192"/>
    <mergeCell ref="L1193:M1193"/>
    <mergeCell ref="N1193:O1193"/>
    <mergeCell ref="L1194:M1194"/>
    <mergeCell ref="N1194:O1194"/>
    <mergeCell ref="B1194:C1194"/>
    <mergeCell ref="D1194:I1194"/>
    <mergeCell ref="J1194:K1194"/>
    <mergeCell ref="J1197:K1197"/>
    <mergeCell ref="N1195:O1195"/>
    <mergeCell ref="B1196:I1196"/>
    <mergeCell ref="J1196:K1196"/>
    <mergeCell ref="L1196:M1196"/>
    <mergeCell ref="N1196:O1196"/>
    <mergeCell ref="B1195:I1195"/>
    <mergeCell ref="L1197:M1197"/>
    <mergeCell ref="N1197:O1197"/>
    <mergeCell ref="L1195:M1195"/>
    <mergeCell ref="N1198:O1198"/>
    <mergeCell ref="B1197:C1197"/>
    <mergeCell ref="B1199:C1199"/>
    <mergeCell ref="D1199:I1199"/>
    <mergeCell ref="J1199:K1199"/>
    <mergeCell ref="B1198:C1198"/>
    <mergeCell ref="D1198:I1198"/>
    <mergeCell ref="J1198:K1198"/>
    <mergeCell ref="L1198:M1198"/>
    <mergeCell ref="D1197:I1197"/>
    <mergeCell ref="L1201:M1201"/>
    <mergeCell ref="L1199:M1199"/>
    <mergeCell ref="N1199:O1199"/>
    <mergeCell ref="L1200:M1200"/>
    <mergeCell ref="N1200:O1200"/>
    <mergeCell ref="B1200:C1200"/>
    <mergeCell ref="D1200:I1200"/>
    <mergeCell ref="J1200:K1200"/>
    <mergeCell ref="J1201:K1201"/>
    <mergeCell ref="D1203:I1203"/>
    <mergeCell ref="J1203:K1203"/>
    <mergeCell ref="N1201:O1201"/>
    <mergeCell ref="B1202:I1202"/>
    <mergeCell ref="J1202:K1202"/>
    <mergeCell ref="L1202:M1202"/>
    <mergeCell ref="N1202:O1202"/>
    <mergeCell ref="B1201:I1201"/>
    <mergeCell ref="L1203:M1203"/>
    <mergeCell ref="N1203:O1203"/>
    <mergeCell ref="N1206:O1206"/>
    <mergeCell ref="B1205:C1205"/>
    <mergeCell ref="D1205:I1205"/>
    <mergeCell ref="J1205:K1205"/>
    <mergeCell ref="B1204:C1204"/>
    <mergeCell ref="D1204:I1204"/>
    <mergeCell ref="J1204:K1204"/>
    <mergeCell ref="L1204:M1204"/>
    <mergeCell ref="B1207:I1207"/>
    <mergeCell ref="J1207:K1207"/>
    <mergeCell ref="L1207:M1207"/>
    <mergeCell ref="L1205:M1205"/>
    <mergeCell ref="N1204:O1204"/>
    <mergeCell ref="B1203:C1203"/>
    <mergeCell ref="N1205:O1205"/>
    <mergeCell ref="B1206:I1206"/>
    <mergeCell ref="J1206:K1206"/>
    <mergeCell ref="L1206:M1206"/>
    <mergeCell ref="D1209:I1209"/>
    <mergeCell ref="J1209:K1209"/>
    <mergeCell ref="N1207:O1207"/>
    <mergeCell ref="B1208:C1208"/>
    <mergeCell ref="D1208:I1208"/>
    <mergeCell ref="J1208:K1208"/>
    <mergeCell ref="L1208:M1208"/>
    <mergeCell ref="N1208:O1208"/>
    <mergeCell ref="L1209:M1209"/>
    <mergeCell ref="N1209:O1209"/>
    <mergeCell ref="B1209:C1209"/>
    <mergeCell ref="N1211:O1211"/>
    <mergeCell ref="B1212:I1212"/>
    <mergeCell ref="J1212:K1212"/>
    <mergeCell ref="L1212:M1212"/>
    <mergeCell ref="N1212:O1212"/>
    <mergeCell ref="B1211:C1211"/>
    <mergeCell ref="D1211:I1211"/>
    <mergeCell ref="J1211:K1211"/>
    <mergeCell ref="B1210:C1210"/>
    <mergeCell ref="N1215:O1215"/>
    <mergeCell ref="B1213:I1213"/>
    <mergeCell ref="J1213:K1213"/>
    <mergeCell ref="L1213:M1213"/>
    <mergeCell ref="L1211:M1211"/>
    <mergeCell ref="N1210:O1210"/>
    <mergeCell ref="D1210:I1210"/>
    <mergeCell ref="J1210:K1210"/>
    <mergeCell ref="L1210:M1210"/>
    <mergeCell ref="N1213:O1213"/>
    <mergeCell ref="B1214:C1214"/>
    <mergeCell ref="D1214:I1214"/>
    <mergeCell ref="J1214:K1214"/>
    <mergeCell ref="L1214:M1214"/>
    <mergeCell ref="N1214:O1214"/>
    <mergeCell ref="B1216:C1216"/>
    <mergeCell ref="D1216:I1216"/>
    <mergeCell ref="J1216:K1216"/>
    <mergeCell ref="L1216:M1216"/>
    <mergeCell ref="D1215:I1215"/>
    <mergeCell ref="J1215:K1215"/>
    <mergeCell ref="L1215:M1215"/>
    <mergeCell ref="N1216:O1216"/>
    <mergeCell ref="B1215:C1215"/>
    <mergeCell ref="N1217:O1217"/>
    <mergeCell ref="B1218:I1218"/>
    <mergeCell ref="J1218:K1218"/>
    <mergeCell ref="L1218:M1218"/>
    <mergeCell ref="N1218:O1218"/>
    <mergeCell ref="B1217:I1217"/>
    <mergeCell ref="B1222:I1222"/>
    <mergeCell ref="J1222:K1222"/>
    <mergeCell ref="J1217:K1217"/>
    <mergeCell ref="L1217:M1217"/>
    <mergeCell ref="B1219:C1219"/>
    <mergeCell ref="D1219:I1219"/>
    <mergeCell ref="J1219:K1219"/>
    <mergeCell ref="B1220:C1220"/>
    <mergeCell ref="D1220:I1220"/>
    <mergeCell ref="J1220:K1220"/>
    <mergeCell ref="D1221:I1221"/>
    <mergeCell ref="J1221:K1221"/>
    <mergeCell ref="L1219:M1219"/>
    <mergeCell ref="N1219:O1219"/>
    <mergeCell ref="L1220:M1220"/>
    <mergeCell ref="N1220:O1220"/>
    <mergeCell ref="N1221:O1221"/>
    <mergeCell ref="L1222:M1222"/>
    <mergeCell ref="N1222:O1222"/>
    <mergeCell ref="B1221:C1221"/>
    <mergeCell ref="B1224:C1224"/>
    <mergeCell ref="D1224:I1224"/>
    <mergeCell ref="J1224:K1224"/>
    <mergeCell ref="L1224:M1224"/>
    <mergeCell ref="L1223:M1223"/>
    <mergeCell ref="L1221:M1221"/>
    <mergeCell ref="N1223:O1223"/>
    <mergeCell ref="B1226:C1226"/>
    <mergeCell ref="D1226:I1226"/>
    <mergeCell ref="J1226:K1226"/>
    <mergeCell ref="J1227:K1227"/>
    <mergeCell ref="N1224:O1224"/>
    <mergeCell ref="B1223:I1223"/>
    <mergeCell ref="J1223:K1223"/>
    <mergeCell ref="B1225:C1225"/>
    <mergeCell ref="D1225:I1225"/>
    <mergeCell ref="J1225:K1225"/>
    <mergeCell ref="N1229:O1229"/>
    <mergeCell ref="L1227:M1227"/>
    <mergeCell ref="L1225:M1225"/>
    <mergeCell ref="N1225:O1225"/>
    <mergeCell ref="L1226:M1226"/>
    <mergeCell ref="N1226:O1226"/>
    <mergeCell ref="L1230:M1230"/>
    <mergeCell ref="D1229:I1229"/>
    <mergeCell ref="J1229:K1229"/>
    <mergeCell ref="N1227:O1227"/>
    <mergeCell ref="B1228:I1228"/>
    <mergeCell ref="J1228:K1228"/>
    <mergeCell ref="L1228:M1228"/>
    <mergeCell ref="N1228:O1228"/>
    <mergeCell ref="B1227:I1227"/>
    <mergeCell ref="L1229:M1229"/>
    <mergeCell ref="N1230:O1230"/>
    <mergeCell ref="B1229:C1229"/>
    <mergeCell ref="B1231:C1231"/>
    <mergeCell ref="D1231:I1231"/>
    <mergeCell ref="J1231:K1231"/>
    <mergeCell ref="L1231:M1231"/>
    <mergeCell ref="N1231:O1231"/>
    <mergeCell ref="B1230:C1230"/>
    <mergeCell ref="D1230:I1230"/>
    <mergeCell ref="J1230:K1230"/>
    <mergeCell ref="B1232:C1232"/>
    <mergeCell ref="D1232:I1232"/>
    <mergeCell ref="J1232:K1232"/>
    <mergeCell ref="D1233:I1233"/>
    <mergeCell ref="J1233:K1233"/>
    <mergeCell ref="B1233:C1233"/>
    <mergeCell ref="L1232:M1232"/>
    <mergeCell ref="N1232:O1232"/>
    <mergeCell ref="L1235:M1235"/>
    <mergeCell ref="L1233:M1233"/>
    <mergeCell ref="N1233:O1233"/>
    <mergeCell ref="N1235:O1235"/>
    <mergeCell ref="B1234:I1234"/>
    <mergeCell ref="J1234:K1234"/>
    <mergeCell ref="L1234:M1234"/>
    <mergeCell ref="N1234:O1234"/>
    <mergeCell ref="N1236:O1236"/>
    <mergeCell ref="B1235:I1235"/>
    <mergeCell ref="J1235:K1235"/>
    <mergeCell ref="B1237:C1237"/>
    <mergeCell ref="D1237:I1237"/>
    <mergeCell ref="J1237:K1237"/>
    <mergeCell ref="L1237:M1237"/>
    <mergeCell ref="N1237:O1237"/>
    <mergeCell ref="B1236:C1236"/>
    <mergeCell ref="D1236:I1236"/>
    <mergeCell ref="J1236:K1236"/>
    <mergeCell ref="L1236:M1236"/>
    <mergeCell ref="L1241:M1241"/>
    <mergeCell ref="L1239:M1239"/>
    <mergeCell ref="N1239:O1239"/>
    <mergeCell ref="N1241:O1241"/>
    <mergeCell ref="B1238:C1238"/>
    <mergeCell ref="D1238:I1238"/>
    <mergeCell ref="J1238:K1238"/>
    <mergeCell ref="D1239:I1239"/>
    <mergeCell ref="J1239:K1239"/>
    <mergeCell ref="B1239:C1239"/>
    <mergeCell ref="B1240:I1240"/>
    <mergeCell ref="J1240:K1240"/>
    <mergeCell ref="L1240:M1240"/>
    <mergeCell ref="N1240:O1240"/>
    <mergeCell ref="L1238:M1238"/>
    <mergeCell ref="N1238:O1238"/>
    <mergeCell ref="B1241:I1241"/>
    <mergeCell ref="J1241:K1241"/>
    <mergeCell ref="N1243:O1243"/>
    <mergeCell ref="B1243:C1243"/>
    <mergeCell ref="D1243:I1243"/>
    <mergeCell ref="J1243:K1243"/>
    <mergeCell ref="B1242:C1242"/>
    <mergeCell ref="D1242:I1242"/>
    <mergeCell ref="J1242:K1242"/>
    <mergeCell ref="L1242:M1242"/>
    <mergeCell ref="L1243:M1243"/>
    <mergeCell ref="B1244:I1244"/>
    <mergeCell ref="J1244:K1244"/>
    <mergeCell ref="L1244:M1244"/>
    <mergeCell ref="N1244:O1244"/>
    <mergeCell ref="N1242:O1242"/>
    <mergeCell ref="J1247:K1247"/>
    <mergeCell ref="N1245:O1245"/>
    <mergeCell ref="B1246:C1246"/>
    <mergeCell ref="D1246:I1246"/>
    <mergeCell ref="J1246:K1246"/>
    <mergeCell ref="L1246:M1246"/>
    <mergeCell ref="N1246:O1246"/>
    <mergeCell ref="B1245:I1245"/>
    <mergeCell ref="J1245:K1245"/>
    <mergeCell ref="L1245:M1245"/>
    <mergeCell ref="L1249:M1249"/>
    <mergeCell ref="L1247:M1247"/>
    <mergeCell ref="N1247:O1247"/>
    <mergeCell ref="B1248:I1248"/>
    <mergeCell ref="J1248:K1248"/>
    <mergeCell ref="L1248:M1248"/>
    <mergeCell ref="N1248:O1248"/>
    <mergeCell ref="B1247:C1247"/>
    <mergeCell ref="N1249:O1249"/>
    <mergeCell ref="D1247:I1247"/>
    <mergeCell ref="N1250:O1250"/>
    <mergeCell ref="B1249:I1249"/>
    <mergeCell ref="J1249:K1249"/>
    <mergeCell ref="B1251:C1251"/>
    <mergeCell ref="D1251:I1251"/>
    <mergeCell ref="J1251:K1251"/>
    <mergeCell ref="B1250:C1250"/>
    <mergeCell ref="D1250:I1250"/>
    <mergeCell ref="J1250:K1250"/>
    <mergeCell ref="L1250:M1250"/>
    <mergeCell ref="L1253:M1253"/>
    <mergeCell ref="L1251:M1251"/>
    <mergeCell ref="N1251:O1251"/>
    <mergeCell ref="L1252:M1252"/>
    <mergeCell ref="N1252:O1252"/>
    <mergeCell ref="B1252:C1252"/>
    <mergeCell ref="D1252:I1252"/>
    <mergeCell ref="J1252:K1252"/>
    <mergeCell ref="J1253:K1253"/>
    <mergeCell ref="D1255:I1255"/>
    <mergeCell ref="J1255:K1255"/>
    <mergeCell ref="N1253:O1253"/>
    <mergeCell ref="B1254:I1254"/>
    <mergeCell ref="J1254:K1254"/>
    <mergeCell ref="L1254:M1254"/>
    <mergeCell ref="N1254:O1254"/>
    <mergeCell ref="B1253:I1253"/>
    <mergeCell ref="L1255:M1255"/>
    <mergeCell ref="N1255:O1255"/>
    <mergeCell ref="N1258:O1258"/>
    <mergeCell ref="B1257:C1257"/>
    <mergeCell ref="D1257:I1257"/>
    <mergeCell ref="J1257:K1257"/>
    <mergeCell ref="B1256:C1256"/>
    <mergeCell ref="D1256:I1256"/>
    <mergeCell ref="J1256:K1256"/>
    <mergeCell ref="L1256:M1256"/>
    <mergeCell ref="B1259:I1259"/>
    <mergeCell ref="J1259:K1259"/>
    <mergeCell ref="L1259:M1259"/>
    <mergeCell ref="L1257:M1257"/>
    <mergeCell ref="N1256:O1256"/>
    <mergeCell ref="B1255:C1255"/>
    <mergeCell ref="N1257:O1257"/>
    <mergeCell ref="B1258:I1258"/>
    <mergeCell ref="J1258:K1258"/>
    <mergeCell ref="L1258:M1258"/>
    <mergeCell ref="D1261:I1261"/>
    <mergeCell ref="J1261:K1261"/>
    <mergeCell ref="N1259:O1259"/>
    <mergeCell ref="B1260:C1260"/>
    <mergeCell ref="D1260:I1260"/>
    <mergeCell ref="J1260:K1260"/>
    <mergeCell ref="L1260:M1260"/>
    <mergeCell ref="N1260:O1260"/>
    <mergeCell ref="L1261:M1261"/>
    <mergeCell ref="N1261:O1261"/>
    <mergeCell ref="B1261:C1261"/>
    <mergeCell ref="N1263:O1263"/>
    <mergeCell ref="B1264:I1264"/>
    <mergeCell ref="J1264:K1264"/>
    <mergeCell ref="L1264:M1264"/>
    <mergeCell ref="N1264:O1264"/>
    <mergeCell ref="B1263:C1263"/>
    <mergeCell ref="D1263:I1263"/>
    <mergeCell ref="J1263:K1263"/>
    <mergeCell ref="B1262:C1262"/>
    <mergeCell ref="N1267:O1267"/>
    <mergeCell ref="B1265:I1265"/>
    <mergeCell ref="J1265:K1265"/>
    <mergeCell ref="L1265:M1265"/>
    <mergeCell ref="L1263:M1263"/>
    <mergeCell ref="N1262:O1262"/>
    <mergeCell ref="D1262:I1262"/>
    <mergeCell ref="J1262:K1262"/>
    <mergeCell ref="L1262:M1262"/>
    <mergeCell ref="N1265:O1265"/>
    <mergeCell ref="B1266:C1266"/>
    <mergeCell ref="D1266:I1266"/>
    <mergeCell ref="J1266:K1266"/>
    <mergeCell ref="L1266:M1266"/>
    <mergeCell ref="N1266:O1266"/>
    <mergeCell ref="B1268:C1268"/>
    <mergeCell ref="D1268:I1268"/>
    <mergeCell ref="J1268:K1268"/>
    <mergeCell ref="L1268:M1268"/>
    <mergeCell ref="D1267:I1267"/>
    <mergeCell ref="J1267:K1267"/>
    <mergeCell ref="L1267:M1267"/>
    <mergeCell ref="N1268:O1268"/>
    <mergeCell ref="B1267:C1267"/>
    <mergeCell ref="N1269:O1269"/>
    <mergeCell ref="B1270:I1270"/>
    <mergeCell ref="J1270:K1270"/>
    <mergeCell ref="L1270:M1270"/>
    <mergeCell ref="N1270:O1270"/>
    <mergeCell ref="B1269:I1269"/>
    <mergeCell ref="J1269:K1269"/>
    <mergeCell ref="L1269:M1269"/>
    <mergeCell ref="B1271:C1271"/>
    <mergeCell ref="D1271:I1271"/>
    <mergeCell ref="J1271:K1271"/>
    <mergeCell ref="B1272:C1272"/>
    <mergeCell ref="D1272:I1272"/>
    <mergeCell ref="J1272:K1272"/>
    <mergeCell ref="J1273:K1273"/>
    <mergeCell ref="L1273:M1273"/>
    <mergeCell ref="L1271:M1271"/>
    <mergeCell ref="N1271:O1271"/>
    <mergeCell ref="L1272:M1272"/>
    <mergeCell ref="N1272:O1272"/>
    <mergeCell ref="D1275:I1275"/>
    <mergeCell ref="J1275:K1275"/>
    <mergeCell ref="N1273:O1273"/>
    <mergeCell ref="B1274:I1274"/>
    <mergeCell ref="J1274:K1274"/>
    <mergeCell ref="L1274:M1274"/>
    <mergeCell ref="N1274:O1274"/>
    <mergeCell ref="B1273:I1273"/>
    <mergeCell ref="L1275:M1275"/>
    <mergeCell ref="N1275:O1275"/>
    <mergeCell ref="N1278:O1278"/>
    <mergeCell ref="B1277:C1277"/>
    <mergeCell ref="D1277:I1277"/>
    <mergeCell ref="J1277:K1277"/>
    <mergeCell ref="B1276:C1276"/>
    <mergeCell ref="D1276:I1276"/>
    <mergeCell ref="J1276:K1276"/>
    <mergeCell ref="L1276:M1276"/>
    <mergeCell ref="B1279:I1279"/>
    <mergeCell ref="J1279:K1279"/>
    <mergeCell ref="L1279:M1279"/>
    <mergeCell ref="L1277:M1277"/>
    <mergeCell ref="N1276:O1276"/>
    <mergeCell ref="B1275:C1275"/>
    <mergeCell ref="N1277:O1277"/>
    <mergeCell ref="B1278:I1278"/>
    <mergeCell ref="J1278:K1278"/>
    <mergeCell ref="L1278:M1278"/>
    <mergeCell ref="D1281:I1281"/>
    <mergeCell ref="J1281:K1281"/>
    <mergeCell ref="N1279:O1279"/>
    <mergeCell ref="B1280:C1280"/>
    <mergeCell ref="D1280:I1280"/>
    <mergeCell ref="J1280:K1280"/>
    <mergeCell ref="L1280:M1280"/>
    <mergeCell ref="N1280:O1280"/>
    <mergeCell ref="L1281:M1281"/>
    <mergeCell ref="N1281:O1281"/>
    <mergeCell ref="B1281:C1281"/>
    <mergeCell ref="N1283:O1283"/>
    <mergeCell ref="B1284:I1284"/>
    <mergeCell ref="J1284:K1284"/>
    <mergeCell ref="L1284:M1284"/>
    <mergeCell ref="N1284:O1284"/>
    <mergeCell ref="B1283:C1283"/>
    <mergeCell ref="D1283:I1283"/>
    <mergeCell ref="J1283:K1283"/>
    <mergeCell ref="B1282:C1282"/>
    <mergeCell ref="N1287:O1287"/>
    <mergeCell ref="B1285:I1285"/>
    <mergeCell ref="J1285:K1285"/>
    <mergeCell ref="L1285:M1285"/>
    <mergeCell ref="L1283:M1283"/>
    <mergeCell ref="N1282:O1282"/>
    <mergeCell ref="D1282:I1282"/>
    <mergeCell ref="J1282:K1282"/>
    <mergeCell ref="L1282:M1282"/>
    <mergeCell ref="N1285:O1285"/>
    <mergeCell ref="B1286:C1286"/>
    <mergeCell ref="D1286:I1286"/>
    <mergeCell ref="J1286:K1286"/>
    <mergeCell ref="L1286:M1286"/>
    <mergeCell ref="N1286:O1286"/>
    <mergeCell ref="B1288:C1288"/>
    <mergeCell ref="D1288:I1288"/>
    <mergeCell ref="J1288:K1288"/>
    <mergeCell ref="L1288:M1288"/>
    <mergeCell ref="D1287:I1287"/>
    <mergeCell ref="J1287:K1287"/>
    <mergeCell ref="L1287:M1287"/>
    <mergeCell ref="N1288:O1288"/>
    <mergeCell ref="B1287:C1287"/>
    <mergeCell ref="N1289:O1289"/>
    <mergeCell ref="B1290:I1290"/>
    <mergeCell ref="J1290:K1290"/>
    <mergeCell ref="L1290:M1290"/>
    <mergeCell ref="N1290:O1290"/>
    <mergeCell ref="B1289:I1289"/>
    <mergeCell ref="B1294:I1294"/>
    <mergeCell ref="J1294:K1294"/>
    <mergeCell ref="J1289:K1289"/>
    <mergeCell ref="L1289:M1289"/>
    <mergeCell ref="B1291:C1291"/>
    <mergeCell ref="D1291:I1291"/>
    <mergeCell ref="J1291:K1291"/>
    <mergeCell ref="B1292:C1292"/>
    <mergeCell ref="D1292:I1292"/>
    <mergeCell ref="J1292:K1292"/>
    <mergeCell ref="D1293:I1293"/>
    <mergeCell ref="J1293:K1293"/>
    <mergeCell ref="L1291:M1291"/>
    <mergeCell ref="N1291:O1291"/>
    <mergeCell ref="L1292:M1292"/>
    <mergeCell ref="N1292:O1292"/>
    <mergeCell ref="N1293:O1293"/>
    <mergeCell ref="L1294:M1294"/>
    <mergeCell ref="N1294:O1294"/>
    <mergeCell ref="B1293:C1293"/>
    <mergeCell ref="B1296:C1296"/>
    <mergeCell ref="D1296:I1296"/>
    <mergeCell ref="J1296:K1296"/>
    <mergeCell ref="L1296:M1296"/>
    <mergeCell ref="L1295:M1295"/>
    <mergeCell ref="L1293:M1293"/>
    <mergeCell ref="N1295:O1295"/>
    <mergeCell ref="B1298:C1298"/>
    <mergeCell ref="D1298:I1298"/>
    <mergeCell ref="J1298:K1298"/>
    <mergeCell ref="J1299:K1299"/>
    <mergeCell ref="N1296:O1296"/>
    <mergeCell ref="B1295:I1295"/>
    <mergeCell ref="J1295:K1295"/>
    <mergeCell ref="B1297:C1297"/>
    <mergeCell ref="D1297:I1297"/>
    <mergeCell ref="J1297:K1297"/>
    <mergeCell ref="N1301:O1301"/>
    <mergeCell ref="L1299:M1299"/>
    <mergeCell ref="L1297:M1297"/>
    <mergeCell ref="N1297:O1297"/>
    <mergeCell ref="L1298:M1298"/>
    <mergeCell ref="N1298:O1298"/>
    <mergeCell ref="N1299:O1299"/>
    <mergeCell ref="B1300:I1300"/>
    <mergeCell ref="J1300:K1300"/>
    <mergeCell ref="L1300:M1300"/>
    <mergeCell ref="N1300:O1300"/>
    <mergeCell ref="B1299:I1299"/>
    <mergeCell ref="B1302:C1302"/>
    <mergeCell ref="D1302:I1302"/>
    <mergeCell ref="J1302:K1302"/>
    <mergeCell ref="L1302:M1302"/>
    <mergeCell ref="D1301:I1301"/>
    <mergeCell ref="J1301:K1301"/>
    <mergeCell ref="L1301:M1301"/>
    <mergeCell ref="N1302:O1302"/>
    <mergeCell ref="B1301:C1301"/>
    <mergeCell ref="N1303:O1303"/>
    <mergeCell ref="B1304:I1304"/>
    <mergeCell ref="J1304:K1304"/>
    <mergeCell ref="L1304:M1304"/>
    <mergeCell ref="N1304:O1304"/>
    <mergeCell ref="B1303:I1303"/>
    <mergeCell ref="J1303:K1303"/>
    <mergeCell ref="L1303:M1303"/>
    <mergeCell ref="B1305:C1305"/>
    <mergeCell ref="D1305:I1305"/>
    <mergeCell ref="J1305:K1305"/>
    <mergeCell ref="B1306:C1306"/>
    <mergeCell ref="D1306:I1306"/>
    <mergeCell ref="J1306:K1306"/>
    <mergeCell ref="N1309:O1309"/>
    <mergeCell ref="D1307:I1307"/>
    <mergeCell ref="J1307:K1307"/>
    <mergeCell ref="L1305:M1305"/>
    <mergeCell ref="N1305:O1305"/>
    <mergeCell ref="L1306:M1306"/>
    <mergeCell ref="N1306:O1306"/>
    <mergeCell ref="J1310:K1310"/>
    <mergeCell ref="L1310:M1310"/>
    <mergeCell ref="L1309:M1309"/>
    <mergeCell ref="L1307:M1307"/>
    <mergeCell ref="N1307:O1307"/>
    <mergeCell ref="B1308:I1308"/>
    <mergeCell ref="J1308:K1308"/>
    <mergeCell ref="L1308:M1308"/>
    <mergeCell ref="N1308:O1308"/>
    <mergeCell ref="B1307:C1307"/>
    <mergeCell ref="N1312:O1312"/>
    <mergeCell ref="N1310:O1310"/>
    <mergeCell ref="B1309:I1309"/>
    <mergeCell ref="J1309:K1309"/>
    <mergeCell ref="N1311:O1311"/>
    <mergeCell ref="B1311:C1311"/>
    <mergeCell ref="D1311:I1311"/>
    <mergeCell ref="J1311:K1311"/>
    <mergeCell ref="B1310:C1310"/>
    <mergeCell ref="D1310:I1310"/>
    <mergeCell ref="J1313:K1313"/>
    <mergeCell ref="L1313:M1313"/>
    <mergeCell ref="L1311:M1311"/>
    <mergeCell ref="B1312:I1312"/>
    <mergeCell ref="J1312:K1312"/>
    <mergeCell ref="L1312:M1312"/>
    <mergeCell ref="N1317:O1317"/>
    <mergeCell ref="D1315:I1315"/>
    <mergeCell ref="J1315:K1315"/>
    <mergeCell ref="N1313:O1313"/>
    <mergeCell ref="B1314:C1314"/>
    <mergeCell ref="D1314:I1314"/>
    <mergeCell ref="J1314:K1314"/>
    <mergeCell ref="L1314:M1314"/>
    <mergeCell ref="N1314:O1314"/>
    <mergeCell ref="B1313:I1313"/>
    <mergeCell ref="N1315:O1315"/>
    <mergeCell ref="B1316:I1316"/>
    <mergeCell ref="J1316:K1316"/>
    <mergeCell ref="L1316:M1316"/>
    <mergeCell ref="N1316:O1316"/>
    <mergeCell ref="B1315:C1315"/>
    <mergeCell ref="B1318:C1318"/>
    <mergeCell ref="D1318:I1318"/>
    <mergeCell ref="J1318:K1318"/>
    <mergeCell ref="L1318:M1318"/>
    <mergeCell ref="L1317:M1317"/>
    <mergeCell ref="L1315:M1315"/>
    <mergeCell ref="B1320:C1320"/>
    <mergeCell ref="D1320:I1320"/>
    <mergeCell ref="J1320:K1320"/>
    <mergeCell ref="J1321:K1321"/>
    <mergeCell ref="N1318:O1318"/>
    <mergeCell ref="B1317:I1317"/>
    <mergeCell ref="J1317:K1317"/>
    <mergeCell ref="B1319:C1319"/>
    <mergeCell ref="D1319:I1319"/>
    <mergeCell ref="J1319:K1319"/>
    <mergeCell ref="N1323:O1323"/>
    <mergeCell ref="L1321:M1321"/>
    <mergeCell ref="L1319:M1319"/>
    <mergeCell ref="N1319:O1319"/>
    <mergeCell ref="L1320:M1320"/>
    <mergeCell ref="N1320:O1320"/>
    <mergeCell ref="N1321:O1321"/>
    <mergeCell ref="B1322:I1322"/>
    <mergeCell ref="J1322:K1322"/>
    <mergeCell ref="L1322:M1322"/>
    <mergeCell ref="N1322:O1322"/>
    <mergeCell ref="B1321:I1321"/>
    <mergeCell ref="L1325:M1325"/>
    <mergeCell ref="B1324:C1324"/>
    <mergeCell ref="D1324:I1324"/>
    <mergeCell ref="J1324:K1324"/>
    <mergeCell ref="L1324:M1324"/>
    <mergeCell ref="D1323:I1323"/>
    <mergeCell ref="J1323:K1323"/>
    <mergeCell ref="L1323:M1323"/>
    <mergeCell ref="J1328:K1328"/>
    <mergeCell ref="N1324:O1324"/>
    <mergeCell ref="B1323:C1323"/>
    <mergeCell ref="N1325:O1325"/>
    <mergeCell ref="B1326:I1326"/>
    <mergeCell ref="J1326:K1326"/>
    <mergeCell ref="L1326:M1326"/>
    <mergeCell ref="N1326:O1326"/>
    <mergeCell ref="B1325:I1325"/>
    <mergeCell ref="J1325:K1325"/>
    <mergeCell ref="J1329:K1329"/>
    <mergeCell ref="L1327:M1327"/>
    <mergeCell ref="N1327:O1327"/>
    <mergeCell ref="L1328:M1328"/>
    <mergeCell ref="N1328:O1328"/>
    <mergeCell ref="B1327:C1327"/>
    <mergeCell ref="D1327:I1327"/>
    <mergeCell ref="J1327:K1327"/>
    <mergeCell ref="B1328:C1328"/>
    <mergeCell ref="D1328:I1328"/>
    <mergeCell ref="L1331:M1331"/>
    <mergeCell ref="L1329:M1329"/>
    <mergeCell ref="N1329:O1329"/>
    <mergeCell ref="B1330:I1330"/>
    <mergeCell ref="J1330:K1330"/>
    <mergeCell ref="L1330:M1330"/>
    <mergeCell ref="N1330:O1330"/>
    <mergeCell ref="N1331:O1331"/>
    <mergeCell ref="D1329:I1329"/>
    <mergeCell ref="N1332:O1332"/>
    <mergeCell ref="B1331:I1331"/>
    <mergeCell ref="J1331:K1331"/>
    <mergeCell ref="L1332:M1332"/>
    <mergeCell ref="D1333:I1333"/>
    <mergeCell ref="J1333:K1333"/>
    <mergeCell ref="B1332:C1332"/>
    <mergeCell ref="D1332:I1332"/>
    <mergeCell ref="J1332:K1332"/>
    <mergeCell ref="B1329:C1329"/>
    <mergeCell ref="L1335:M1335"/>
    <mergeCell ref="L1333:M1333"/>
    <mergeCell ref="N1333:O1333"/>
    <mergeCell ref="L1334:M1334"/>
    <mergeCell ref="N1334:O1334"/>
    <mergeCell ref="B1334:C1334"/>
    <mergeCell ref="D1334:I1334"/>
    <mergeCell ref="J1334:K1334"/>
    <mergeCell ref="J1335:K1335"/>
    <mergeCell ref="B1333:C1333"/>
    <mergeCell ref="D1337:I1337"/>
    <mergeCell ref="J1337:K1337"/>
    <mergeCell ref="N1335:O1335"/>
    <mergeCell ref="B1336:I1336"/>
    <mergeCell ref="J1336:K1336"/>
    <mergeCell ref="L1336:M1336"/>
    <mergeCell ref="N1336:O1336"/>
    <mergeCell ref="B1335:I1335"/>
    <mergeCell ref="L1337:M1337"/>
    <mergeCell ref="N1337:O1337"/>
    <mergeCell ref="B1337:C1337"/>
    <mergeCell ref="N1339:O1339"/>
    <mergeCell ref="B1340:I1340"/>
    <mergeCell ref="J1340:K1340"/>
    <mergeCell ref="L1340:M1340"/>
    <mergeCell ref="N1340:O1340"/>
    <mergeCell ref="B1339:C1339"/>
    <mergeCell ref="D1339:I1339"/>
    <mergeCell ref="J1339:K1339"/>
    <mergeCell ref="B1338:C1338"/>
    <mergeCell ref="N1343:O1343"/>
    <mergeCell ref="B1341:I1341"/>
    <mergeCell ref="J1341:K1341"/>
    <mergeCell ref="L1341:M1341"/>
    <mergeCell ref="L1339:M1339"/>
    <mergeCell ref="N1338:O1338"/>
    <mergeCell ref="D1338:I1338"/>
    <mergeCell ref="J1338:K1338"/>
    <mergeCell ref="L1338:M1338"/>
    <mergeCell ref="N1341:O1341"/>
    <mergeCell ref="B1342:C1342"/>
    <mergeCell ref="D1342:I1342"/>
    <mergeCell ref="J1342:K1342"/>
    <mergeCell ref="L1342:M1342"/>
    <mergeCell ref="N1342:O1342"/>
    <mergeCell ref="B1344:C1344"/>
    <mergeCell ref="D1344:I1344"/>
    <mergeCell ref="J1344:K1344"/>
    <mergeCell ref="L1344:M1344"/>
    <mergeCell ref="D1343:I1343"/>
    <mergeCell ref="J1343:K1343"/>
    <mergeCell ref="L1343:M1343"/>
    <mergeCell ref="N1344:O1344"/>
    <mergeCell ref="B1343:C1343"/>
    <mergeCell ref="N1345:O1345"/>
    <mergeCell ref="B1346:I1346"/>
    <mergeCell ref="J1346:K1346"/>
    <mergeCell ref="L1346:M1346"/>
    <mergeCell ref="N1346:O1346"/>
    <mergeCell ref="B1345:I1345"/>
    <mergeCell ref="J1345:K1345"/>
    <mergeCell ref="L1345:M1345"/>
    <mergeCell ref="B1347:C1347"/>
    <mergeCell ref="D1347:I1347"/>
    <mergeCell ref="J1347:K1347"/>
    <mergeCell ref="B1348:C1348"/>
    <mergeCell ref="D1348:I1348"/>
    <mergeCell ref="J1348:K1348"/>
    <mergeCell ref="D1349:I1349"/>
    <mergeCell ref="J1349:K1349"/>
    <mergeCell ref="L1347:M1347"/>
    <mergeCell ref="N1347:O1347"/>
    <mergeCell ref="L1348:M1348"/>
    <mergeCell ref="N1348:O1348"/>
    <mergeCell ref="L1352:M1352"/>
    <mergeCell ref="L1351:M1351"/>
    <mergeCell ref="L1349:M1349"/>
    <mergeCell ref="N1349:O1349"/>
    <mergeCell ref="B1350:I1350"/>
    <mergeCell ref="J1350:K1350"/>
    <mergeCell ref="L1350:M1350"/>
    <mergeCell ref="N1350:O1350"/>
    <mergeCell ref="B1349:C1349"/>
    <mergeCell ref="N1351:O1351"/>
    <mergeCell ref="N1352:O1352"/>
    <mergeCell ref="B1351:I1351"/>
    <mergeCell ref="J1351:K1351"/>
    <mergeCell ref="N1353:O1353"/>
    <mergeCell ref="B1353:C1353"/>
    <mergeCell ref="D1353:I1353"/>
    <mergeCell ref="J1353:K1353"/>
    <mergeCell ref="B1352:C1352"/>
    <mergeCell ref="D1352:I1352"/>
    <mergeCell ref="J1352:K1352"/>
    <mergeCell ref="N1357:O1357"/>
    <mergeCell ref="B1355:I1355"/>
    <mergeCell ref="J1355:K1355"/>
    <mergeCell ref="L1355:M1355"/>
    <mergeCell ref="L1353:M1353"/>
    <mergeCell ref="B1354:I1354"/>
    <mergeCell ref="J1354:K1354"/>
    <mergeCell ref="L1354:M1354"/>
    <mergeCell ref="N1354:O1354"/>
    <mergeCell ref="N1355:O1355"/>
    <mergeCell ref="B1356:C1356"/>
    <mergeCell ref="D1356:I1356"/>
    <mergeCell ref="J1356:K1356"/>
    <mergeCell ref="L1356:M1356"/>
    <mergeCell ref="N1356:O1356"/>
    <mergeCell ref="B1358:C1358"/>
    <mergeCell ref="D1358:I1358"/>
    <mergeCell ref="J1358:K1358"/>
    <mergeCell ref="L1358:M1358"/>
    <mergeCell ref="D1357:I1357"/>
    <mergeCell ref="J1357:K1357"/>
    <mergeCell ref="L1357:M1357"/>
    <mergeCell ref="N1358:O1358"/>
    <mergeCell ref="B1357:C1357"/>
    <mergeCell ref="N1359:O1359"/>
    <mergeCell ref="B1360:I1360"/>
    <mergeCell ref="J1360:K1360"/>
    <mergeCell ref="L1360:M1360"/>
    <mergeCell ref="N1360:O1360"/>
    <mergeCell ref="B1359:I1359"/>
    <mergeCell ref="J1359:K1359"/>
    <mergeCell ref="L1359:M1359"/>
    <mergeCell ref="B1361:C1361"/>
    <mergeCell ref="D1361:I1361"/>
    <mergeCell ref="J1361:K1361"/>
    <mergeCell ref="B1362:C1362"/>
    <mergeCell ref="D1362:I1362"/>
    <mergeCell ref="J1362:K1362"/>
    <mergeCell ref="J1363:K1363"/>
    <mergeCell ref="L1363:M1363"/>
    <mergeCell ref="L1361:M1361"/>
    <mergeCell ref="N1361:O1361"/>
    <mergeCell ref="L1362:M1362"/>
    <mergeCell ref="N1362:O1362"/>
    <mergeCell ref="D1365:I1365"/>
    <mergeCell ref="J1365:K1365"/>
    <mergeCell ref="N1363:O1363"/>
    <mergeCell ref="B1364:I1364"/>
    <mergeCell ref="J1364:K1364"/>
    <mergeCell ref="L1364:M1364"/>
    <mergeCell ref="N1364:O1364"/>
    <mergeCell ref="B1363:I1363"/>
    <mergeCell ref="L1365:M1365"/>
    <mergeCell ref="N1365:O1365"/>
    <mergeCell ref="B1365:C1365"/>
    <mergeCell ref="N1367:O1367"/>
    <mergeCell ref="B1368:I1368"/>
    <mergeCell ref="J1368:K1368"/>
    <mergeCell ref="L1368:M1368"/>
    <mergeCell ref="N1368:O1368"/>
    <mergeCell ref="B1367:C1367"/>
    <mergeCell ref="D1367:I1367"/>
    <mergeCell ref="J1367:K1367"/>
    <mergeCell ref="B1366:C1366"/>
    <mergeCell ref="N1371:O1371"/>
    <mergeCell ref="B1369:I1369"/>
    <mergeCell ref="J1369:K1369"/>
    <mergeCell ref="L1369:M1369"/>
    <mergeCell ref="L1367:M1367"/>
    <mergeCell ref="N1366:O1366"/>
    <mergeCell ref="D1366:I1366"/>
    <mergeCell ref="J1366:K1366"/>
    <mergeCell ref="L1366:M1366"/>
    <mergeCell ref="N1369:O1369"/>
    <mergeCell ref="B1370:C1370"/>
    <mergeCell ref="D1370:I1370"/>
    <mergeCell ref="J1370:K1370"/>
    <mergeCell ref="L1370:M1370"/>
    <mergeCell ref="N1370:O1370"/>
    <mergeCell ref="L1373:M1373"/>
    <mergeCell ref="B1372:C1372"/>
    <mergeCell ref="D1372:I1372"/>
    <mergeCell ref="J1372:K1372"/>
    <mergeCell ref="L1372:M1372"/>
    <mergeCell ref="D1371:I1371"/>
    <mergeCell ref="J1371:K1371"/>
    <mergeCell ref="L1371:M1371"/>
    <mergeCell ref="J1376:K1376"/>
    <mergeCell ref="N1372:O1372"/>
    <mergeCell ref="B1371:C1371"/>
    <mergeCell ref="N1373:O1373"/>
    <mergeCell ref="B1374:I1374"/>
    <mergeCell ref="J1374:K1374"/>
    <mergeCell ref="L1374:M1374"/>
    <mergeCell ref="N1374:O1374"/>
    <mergeCell ref="B1373:I1373"/>
    <mergeCell ref="J1373:K1373"/>
    <mergeCell ref="J1377:K1377"/>
    <mergeCell ref="L1375:M1375"/>
    <mergeCell ref="N1375:O1375"/>
    <mergeCell ref="L1376:M1376"/>
    <mergeCell ref="N1376:O1376"/>
    <mergeCell ref="B1375:C1375"/>
    <mergeCell ref="D1375:I1375"/>
    <mergeCell ref="J1375:K1375"/>
    <mergeCell ref="B1376:C1376"/>
    <mergeCell ref="D1376:I1376"/>
    <mergeCell ref="L1379:M1379"/>
    <mergeCell ref="L1377:M1377"/>
    <mergeCell ref="N1377:O1377"/>
    <mergeCell ref="B1378:I1378"/>
    <mergeCell ref="J1378:K1378"/>
    <mergeCell ref="L1378:M1378"/>
    <mergeCell ref="N1378:O1378"/>
    <mergeCell ref="N1379:O1379"/>
    <mergeCell ref="D1377:I1377"/>
    <mergeCell ref="N1380:O1380"/>
    <mergeCell ref="B1379:I1379"/>
    <mergeCell ref="J1379:K1379"/>
    <mergeCell ref="L1380:M1380"/>
    <mergeCell ref="D1381:I1381"/>
    <mergeCell ref="J1381:K1381"/>
    <mergeCell ref="B1380:C1380"/>
    <mergeCell ref="D1380:I1380"/>
    <mergeCell ref="J1380:K1380"/>
    <mergeCell ref="B1377:C1377"/>
    <mergeCell ref="L1383:M1383"/>
    <mergeCell ref="L1381:M1381"/>
    <mergeCell ref="N1381:O1381"/>
    <mergeCell ref="L1382:M1382"/>
    <mergeCell ref="N1382:O1382"/>
    <mergeCell ref="B1382:C1382"/>
    <mergeCell ref="D1382:I1382"/>
    <mergeCell ref="J1382:K1382"/>
    <mergeCell ref="J1383:K1383"/>
    <mergeCell ref="B1381:C1381"/>
    <mergeCell ref="D1385:I1385"/>
    <mergeCell ref="J1385:K1385"/>
    <mergeCell ref="N1383:O1383"/>
    <mergeCell ref="B1384:I1384"/>
    <mergeCell ref="J1384:K1384"/>
    <mergeCell ref="L1384:M1384"/>
    <mergeCell ref="N1384:O1384"/>
    <mergeCell ref="B1383:I1383"/>
    <mergeCell ref="L1385:M1385"/>
    <mergeCell ref="N1385:O1385"/>
    <mergeCell ref="B1385:C1385"/>
    <mergeCell ref="N1387:O1387"/>
    <mergeCell ref="B1388:I1388"/>
    <mergeCell ref="J1388:K1388"/>
    <mergeCell ref="L1388:M1388"/>
    <mergeCell ref="N1388:O1388"/>
    <mergeCell ref="B1387:C1387"/>
    <mergeCell ref="D1387:I1387"/>
    <mergeCell ref="J1387:K1387"/>
    <mergeCell ref="B1386:C1386"/>
    <mergeCell ref="N1391:O1391"/>
    <mergeCell ref="B1389:I1389"/>
    <mergeCell ref="J1389:K1389"/>
    <mergeCell ref="L1389:M1389"/>
    <mergeCell ref="L1387:M1387"/>
    <mergeCell ref="N1386:O1386"/>
    <mergeCell ref="D1386:I1386"/>
    <mergeCell ref="J1386:K1386"/>
    <mergeCell ref="L1386:M1386"/>
    <mergeCell ref="N1389:O1389"/>
    <mergeCell ref="B1390:C1390"/>
    <mergeCell ref="D1390:I1390"/>
    <mergeCell ref="J1390:K1390"/>
    <mergeCell ref="L1390:M1390"/>
    <mergeCell ref="N1390:O1390"/>
    <mergeCell ref="B1392:C1392"/>
    <mergeCell ref="D1392:I1392"/>
    <mergeCell ref="J1392:K1392"/>
    <mergeCell ref="L1392:M1392"/>
    <mergeCell ref="D1391:I1391"/>
    <mergeCell ref="J1391:K1391"/>
    <mergeCell ref="L1391:M1391"/>
    <mergeCell ref="N1392:O1392"/>
    <mergeCell ref="B1391:C1391"/>
    <mergeCell ref="N1393:O1393"/>
    <mergeCell ref="B1394:I1394"/>
    <mergeCell ref="J1394:K1394"/>
    <mergeCell ref="L1394:M1394"/>
    <mergeCell ref="N1394:O1394"/>
    <mergeCell ref="B1393:I1393"/>
    <mergeCell ref="L1393:M1393"/>
    <mergeCell ref="N1397:O1397"/>
    <mergeCell ref="B1396:C1396"/>
    <mergeCell ref="D1396:I1396"/>
    <mergeCell ref="J1396:K1396"/>
    <mergeCell ref="B1397:C1397"/>
    <mergeCell ref="B1395:C1395"/>
    <mergeCell ref="D1395:I1395"/>
    <mergeCell ref="J1395:K1395"/>
    <mergeCell ref="B1398:C1398"/>
    <mergeCell ref="D1398:I1398"/>
    <mergeCell ref="J1398:K1398"/>
    <mergeCell ref="D1397:I1397"/>
    <mergeCell ref="J1397:K1397"/>
    <mergeCell ref="J1393:K1393"/>
    <mergeCell ref="N1395:O1395"/>
    <mergeCell ref="L1396:M1396"/>
    <mergeCell ref="N1396:O1396"/>
    <mergeCell ref="L1398:M1398"/>
    <mergeCell ref="N1398:O1398"/>
    <mergeCell ref="N1399:O1399"/>
    <mergeCell ref="L1397:M1397"/>
    <mergeCell ref="L1395:M1395"/>
    <mergeCell ref="B1400:I1400"/>
    <mergeCell ref="J1400:K1400"/>
    <mergeCell ref="L1400:M1400"/>
    <mergeCell ref="N1400:O1400"/>
    <mergeCell ref="B1399:I1399"/>
    <mergeCell ref="J1399:K1399"/>
    <mergeCell ref="L1399:M1399"/>
    <mergeCell ref="B1401:C1401"/>
    <mergeCell ref="D1401:I1401"/>
    <mergeCell ref="J1401:K1401"/>
    <mergeCell ref="B1402:C1402"/>
    <mergeCell ref="D1402:I1402"/>
    <mergeCell ref="J1402:K1402"/>
    <mergeCell ref="N1405:O1405"/>
    <mergeCell ref="J1403:K1403"/>
    <mergeCell ref="L1403:M1403"/>
    <mergeCell ref="L1401:M1401"/>
    <mergeCell ref="N1401:O1401"/>
    <mergeCell ref="L1402:M1402"/>
    <mergeCell ref="N1402:O1402"/>
    <mergeCell ref="N1403:O1403"/>
    <mergeCell ref="B1404:I1404"/>
    <mergeCell ref="J1404:K1404"/>
    <mergeCell ref="L1404:M1404"/>
    <mergeCell ref="N1404:O1404"/>
    <mergeCell ref="B1403:I1403"/>
    <mergeCell ref="L1407:M1407"/>
    <mergeCell ref="B1406:C1406"/>
    <mergeCell ref="D1406:I1406"/>
    <mergeCell ref="J1406:K1406"/>
    <mergeCell ref="L1406:M1406"/>
    <mergeCell ref="D1405:I1405"/>
    <mergeCell ref="J1405:K1405"/>
    <mergeCell ref="L1405:M1405"/>
    <mergeCell ref="J1410:K1410"/>
    <mergeCell ref="N1406:O1406"/>
    <mergeCell ref="B1405:C1405"/>
    <mergeCell ref="N1407:O1407"/>
    <mergeCell ref="B1408:I1408"/>
    <mergeCell ref="J1408:K1408"/>
    <mergeCell ref="L1408:M1408"/>
    <mergeCell ref="N1408:O1408"/>
    <mergeCell ref="B1407:I1407"/>
    <mergeCell ref="J1407:K1407"/>
    <mergeCell ref="J1411:K1411"/>
    <mergeCell ref="L1409:M1409"/>
    <mergeCell ref="N1409:O1409"/>
    <mergeCell ref="L1410:M1410"/>
    <mergeCell ref="N1410:O1410"/>
    <mergeCell ref="B1409:C1409"/>
    <mergeCell ref="D1409:I1409"/>
    <mergeCell ref="J1409:K1409"/>
    <mergeCell ref="B1410:C1410"/>
    <mergeCell ref="D1410:I1410"/>
    <mergeCell ref="L1413:M1413"/>
    <mergeCell ref="L1411:M1411"/>
    <mergeCell ref="N1411:O1411"/>
    <mergeCell ref="B1412:I1412"/>
    <mergeCell ref="J1412:K1412"/>
    <mergeCell ref="L1412:M1412"/>
    <mergeCell ref="N1412:O1412"/>
    <mergeCell ref="N1413:O1413"/>
    <mergeCell ref="D1411:I1411"/>
    <mergeCell ref="N1414:O1414"/>
    <mergeCell ref="B1413:I1413"/>
    <mergeCell ref="J1413:K1413"/>
    <mergeCell ref="L1414:M1414"/>
    <mergeCell ref="D1415:I1415"/>
    <mergeCell ref="J1415:K1415"/>
    <mergeCell ref="B1414:C1414"/>
    <mergeCell ref="D1414:I1414"/>
    <mergeCell ref="J1414:K1414"/>
    <mergeCell ref="B1411:C1411"/>
    <mergeCell ref="L1417:M1417"/>
    <mergeCell ref="L1415:M1415"/>
    <mergeCell ref="N1415:O1415"/>
    <mergeCell ref="L1416:M1416"/>
    <mergeCell ref="N1416:O1416"/>
    <mergeCell ref="B1416:C1416"/>
    <mergeCell ref="D1416:I1416"/>
    <mergeCell ref="J1416:K1416"/>
    <mergeCell ref="J1417:K1417"/>
    <mergeCell ref="B1415:C1415"/>
    <mergeCell ref="D1419:I1419"/>
    <mergeCell ref="J1419:K1419"/>
    <mergeCell ref="N1417:O1417"/>
    <mergeCell ref="B1418:I1418"/>
    <mergeCell ref="J1418:K1418"/>
    <mergeCell ref="L1418:M1418"/>
    <mergeCell ref="N1418:O1418"/>
    <mergeCell ref="B1417:I1417"/>
    <mergeCell ref="L1419:M1419"/>
    <mergeCell ref="N1419:O1419"/>
    <mergeCell ref="B1419:C1419"/>
    <mergeCell ref="N1421:O1421"/>
    <mergeCell ref="B1422:I1422"/>
    <mergeCell ref="J1422:K1422"/>
    <mergeCell ref="L1422:M1422"/>
    <mergeCell ref="N1422:O1422"/>
    <mergeCell ref="B1421:C1421"/>
    <mergeCell ref="D1421:I1421"/>
    <mergeCell ref="J1421:K1421"/>
    <mergeCell ref="B1420:C1420"/>
    <mergeCell ref="N1425:O1425"/>
    <mergeCell ref="B1423:I1423"/>
    <mergeCell ref="J1423:K1423"/>
    <mergeCell ref="L1423:M1423"/>
    <mergeCell ref="L1421:M1421"/>
    <mergeCell ref="N1420:O1420"/>
    <mergeCell ref="D1420:I1420"/>
    <mergeCell ref="J1420:K1420"/>
    <mergeCell ref="L1420:M1420"/>
    <mergeCell ref="N1423:O1423"/>
    <mergeCell ref="B1424:C1424"/>
    <mergeCell ref="D1424:I1424"/>
    <mergeCell ref="J1424:K1424"/>
    <mergeCell ref="L1424:M1424"/>
    <mergeCell ref="N1424:O1424"/>
    <mergeCell ref="B1426:C1426"/>
    <mergeCell ref="D1426:I1426"/>
    <mergeCell ref="J1426:K1426"/>
    <mergeCell ref="L1426:M1426"/>
    <mergeCell ref="D1425:I1425"/>
    <mergeCell ref="J1425:K1425"/>
    <mergeCell ref="L1425:M1425"/>
    <mergeCell ref="N1426:O1426"/>
    <mergeCell ref="B1425:C1425"/>
    <mergeCell ref="N1427:O1427"/>
    <mergeCell ref="B1428:I1428"/>
    <mergeCell ref="J1428:K1428"/>
    <mergeCell ref="L1428:M1428"/>
    <mergeCell ref="N1428:O1428"/>
    <mergeCell ref="B1427:I1427"/>
    <mergeCell ref="J1427:K1427"/>
    <mergeCell ref="L1427:M1427"/>
    <mergeCell ref="B1429:C1429"/>
    <mergeCell ref="D1429:I1429"/>
    <mergeCell ref="J1429:K1429"/>
    <mergeCell ref="B1430:C1430"/>
    <mergeCell ref="D1430:I1430"/>
    <mergeCell ref="J1430:K1430"/>
    <mergeCell ref="J1431:K1431"/>
    <mergeCell ref="L1431:M1431"/>
    <mergeCell ref="L1429:M1429"/>
    <mergeCell ref="N1429:O1429"/>
    <mergeCell ref="L1430:M1430"/>
    <mergeCell ref="N1430:O1430"/>
    <mergeCell ref="D1433:I1433"/>
    <mergeCell ref="J1433:K1433"/>
    <mergeCell ref="N1431:O1431"/>
    <mergeCell ref="B1432:I1432"/>
    <mergeCell ref="J1432:K1432"/>
    <mergeCell ref="L1432:M1432"/>
    <mergeCell ref="N1432:O1432"/>
    <mergeCell ref="B1431:I1431"/>
    <mergeCell ref="L1433:M1433"/>
    <mergeCell ref="N1433:O1433"/>
    <mergeCell ref="N1436:O1436"/>
    <mergeCell ref="B1435:C1435"/>
    <mergeCell ref="D1435:I1435"/>
    <mergeCell ref="J1435:K1435"/>
    <mergeCell ref="B1434:C1434"/>
    <mergeCell ref="D1434:I1434"/>
    <mergeCell ref="J1434:K1434"/>
    <mergeCell ref="L1434:M1434"/>
    <mergeCell ref="B1437:I1437"/>
    <mergeCell ref="J1437:K1437"/>
    <mergeCell ref="L1437:M1437"/>
    <mergeCell ref="L1435:M1435"/>
    <mergeCell ref="N1434:O1434"/>
    <mergeCell ref="B1433:C1433"/>
    <mergeCell ref="N1435:O1435"/>
    <mergeCell ref="B1436:I1436"/>
    <mergeCell ref="J1436:K1436"/>
    <mergeCell ref="L1436:M1436"/>
    <mergeCell ref="D1439:I1439"/>
    <mergeCell ref="J1439:K1439"/>
    <mergeCell ref="N1437:O1437"/>
    <mergeCell ref="B1438:C1438"/>
    <mergeCell ref="D1438:I1438"/>
    <mergeCell ref="J1438:K1438"/>
    <mergeCell ref="L1438:M1438"/>
    <mergeCell ref="N1438:O1438"/>
    <mergeCell ref="L1439:M1439"/>
    <mergeCell ref="N1439:O1439"/>
    <mergeCell ref="B1439:C1439"/>
    <mergeCell ref="N1441:O1441"/>
    <mergeCell ref="B1442:I1442"/>
    <mergeCell ref="J1442:K1442"/>
    <mergeCell ref="L1442:M1442"/>
    <mergeCell ref="N1442:O1442"/>
    <mergeCell ref="B1441:C1441"/>
    <mergeCell ref="D1441:I1441"/>
    <mergeCell ref="J1441:K1441"/>
    <mergeCell ref="B1440:C1440"/>
    <mergeCell ref="N1445:O1445"/>
    <mergeCell ref="B1443:I1443"/>
    <mergeCell ref="J1443:K1443"/>
    <mergeCell ref="L1443:M1443"/>
    <mergeCell ref="L1441:M1441"/>
    <mergeCell ref="N1440:O1440"/>
    <mergeCell ref="D1440:I1440"/>
    <mergeCell ref="J1440:K1440"/>
    <mergeCell ref="L1440:M1440"/>
    <mergeCell ref="N1443:O1443"/>
    <mergeCell ref="B1444:C1444"/>
    <mergeCell ref="D1444:I1444"/>
    <mergeCell ref="J1444:K1444"/>
    <mergeCell ref="L1444:M1444"/>
    <mergeCell ref="N1444:O1444"/>
    <mergeCell ref="L1447:M1447"/>
    <mergeCell ref="B1446:C1446"/>
    <mergeCell ref="D1446:I1446"/>
    <mergeCell ref="J1446:K1446"/>
    <mergeCell ref="L1446:M1446"/>
    <mergeCell ref="D1445:I1445"/>
    <mergeCell ref="J1445:K1445"/>
    <mergeCell ref="L1445:M1445"/>
    <mergeCell ref="J1450:K1450"/>
    <mergeCell ref="N1446:O1446"/>
    <mergeCell ref="B1445:C1445"/>
    <mergeCell ref="N1447:O1447"/>
    <mergeCell ref="B1448:I1448"/>
    <mergeCell ref="J1448:K1448"/>
    <mergeCell ref="L1448:M1448"/>
    <mergeCell ref="N1448:O1448"/>
    <mergeCell ref="B1447:I1447"/>
    <mergeCell ref="J1447:K1447"/>
    <mergeCell ref="J1451:K1451"/>
    <mergeCell ref="L1449:M1449"/>
    <mergeCell ref="N1449:O1449"/>
    <mergeCell ref="L1450:M1450"/>
    <mergeCell ref="N1450:O1450"/>
    <mergeCell ref="B1449:C1449"/>
    <mergeCell ref="D1449:I1449"/>
    <mergeCell ref="J1449:K1449"/>
    <mergeCell ref="B1450:C1450"/>
    <mergeCell ref="D1450:I1450"/>
    <mergeCell ref="L1453:M1453"/>
    <mergeCell ref="L1451:M1451"/>
    <mergeCell ref="N1451:O1451"/>
    <mergeCell ref="B1452:I1452"/>
    <mergeCell ref="J1452:K1452"/>
    <mergeCell ref="L1452:M1452"/>
    <mergeCell ref="N1452:O1452"/>
    <mergeCell ref="N1453:O1453"/>
    <mergeCell ref="D1451:I1451"/>
    <mergeCell ref="N1454:O1454"/>
    <mergeCell ref="B1453:I1453"/>
    <mergeCell ref="J1453:K1453"/>
    <mergeCell ref="L1454:M1454"/>
    <mergeCell ref="D1455:I1455"/>
    <mergeCell ref="J1455:K1455"/>
    <mergeCell ref="B1454:C1454"/>
    <mergeCell ref="D1454:I1454"/>
    <mergeCell ref="J1454:K1454"/>
    <mergeCell ref="B1451:C1451"/>
    <mergeCell ref="L1457:M1457"/>
    <mergeCell ref="L1455:M1455"/>
    <mergeCell ref="N1455:O1455"/>
    <mergeCell ref="L1456:M1456"/>
    <mergeCell ref="N1456:O1456"/>
    <mergeCell ref="B1456:C1456"/>
    <mergeCell ref="D1456:I1456"/>
    <mergeCell ref="J1456:K1456"/>
    <mergeCell ref="J1457:K1457"/>
    <mergeCell ref="B1455:C1455"/>
    <mergeCell ref="D1459:I1459"/>
    <mergeCell ref="J1459:K1459"/>
    <mergeCell ref="N1457:O1457"/>
    <mergeCell ref="B1458:I1458"/>
    <mergeCell ref="J1458:K1458"/>
    <mergeCell ref="L1458:M1458"/>
    <mergeCell ref="N1458:O1458"/>
    <mergeCell ref="B1457:I1457"/>
    <mergeCell ref="L1459:M1459"/>
    <mergeCell ref="N1459:O1459"/>
    <mergeCell ref="B1459:C1459"/>
    <mergeCell ref="N1461:O1461"/>
    <mergeCell ref="B1462:I1462"/>
    <mergeCell ref="J1462:K1462"/>
    <mergeCell ref="L1462:M1462"/>
    <mergeCell ref="N1462:O1462"/>
    <mergeCell ref="B1461:C1461"/>
    <mergeCell ref="D1461:I1461"/>
    <mergeCell ref="J1461:K1461"/>
    <mergeCell ref="B1460:C1460"/>
    <mergeCell ref="N1465:O1465"/>
    <mergeCell ref="B1463:I1463"/>
    <mergeCell ref="J1463:K1463"/>
    <mergeCell ref="L1463:M1463"/>
    <mergeCell ref="L1461:M1461"/>
    <mergeCell ref="N1460:O1460"/>
    <mergeCell ref="D1460:I1460"/>
    <mergeCell ref="J1460:K1460"/>
    <mergeCell ref="L1460:M1460"/>
    <mergeCell ref="N1463:O1463"/>
    <mergeCell ref="B1464:C1464"/>
    <mergeCell ref="D1464:I1464"/>
    <mergeCell ref="J1464:K1464"/>
    <mergeCell ref="L1464:M1464"/>
    <mergeCell ref="N1464:O1464"/>
    <mergeCell ref="L1467:M1467"/>
    <mergeCell ref="B1466:C1466"/>
    <mergeCell ref="D1466:I1466"/>
    <mergeCell ref="J1466:K1466"/>
    <mergeCell ref="L1466:M1466"/>
    <mergeCell ref="D1465:I1465"/>
    <mergeCell ref="J1465:K1465"/>
    <mergeCell ref="L1465:M1465"/>
    <mergeCell ref="J1470:K1470"/>
    <mergeCell ref="N1466:O1466"/>
    <mergeCell ref="B1465:C1465"/>
    <mergeCell ref="N1467:O1467"/>
    <mergeCell ref="B1468:I1468"/>
    <mergeCell ref="J1468:K1468"/>
    <mergeCell ref="L1468:M1468"/>
    <mergeCell ref="N1468:O1468"/>
    <mergeCell ref="B1467:I1467"/>
    <mergeCell ref="J1467:K1467"/>
    <mergeCell ref="J1471:K1471"/>
    <mergeCell ref="L1469:M1469"/>
    <mergeCell ref="N1469:O1469"/>
    <mergeCell ref="L1470:M1470"/>
    <mergeCell ref="N1470:O1470"/>
    <mergeCell ref="B1469:C1469"/>
    <mergeCell ref="D1469:I1469"/>
    <mergeCell ref="J1469:K1469"/>
    <mergeCell ref="B1470:C1470"/>
    <mergeCell ref="D1470:I1470"/>
    <mergeCell ref="L1473:M1473"/>
    <mergeCell ref="L1471:M1471"/>
    <mergeCell ref="N1471:O1471"/>
    <mergeCell ref="B1472:I1472"/>
    <mergeCell ref="J1472:K1472"/>
    <mergeCell ref="L1472:M1472"/>
    <mergeCell ref="N1472:O1472"/>
    <mergeCell ref="N1473:O1473"/>
    <mergeCell ref="D1471:I1471"/>
    <mergeCell ref="N1474:O1474"/>
    <mergeCell ref="B1473:I1473"/>
    <mergeCell ref="J1473:K1473"/>
    <mergeCell ref="L1474:M1474"/>
    <mergeCell ref="D1475:I1475"/>
    <mergeCell ref="J1475:K1475"/>
    <mergeCell ref="B1474:C1474"/>
    <mergeCell ref="D1474:I1474"/>
    <mergeCell ref="J1474:K1474"/>
    <mergeCell ref="B1471:C1471"/>
    <mergeCell ref="L1477:M1477"/>
    <mergeCell ref="L1475:M1475"/>
    <mergeCell ref="N1475:O1475"/>
    <mergeCell ref="L1476:M1476"/>
    <mergeCell ref="N1476:O1476"/>
    <mergeCell ref="B1476:C1476"/>
    <mergeCell ref="D1476:I1476"/>
    <mergeCell ref="J1476:K1476"/>
    <mergeCell ref="J1477:K1477"/>
    <mergeCell ref="B1475:C1475"/>
    <mergeCell ref="D1479:I1479"/>
    <mergeCell ref="J1479:K1479"/>
    <mergeCell ref="N1477:O1477"/>
    <mergeCell ref="B1478:I1478"/>
    <mergeCell ref="J1478:K1478"/>
    <mergeCell ref="L1478:M1478"/>
    <mergeCell ref="N1478:O1478"/>
    <mergeCell ref="B1477:I1477"/>
    <mergeCell ref="L1479:M1479"/>
    <mergeCell ref="N1479:O1479"/>
    <mergeCell ref="B1479:C1479"/>
    <mergeCell ref="N1481:O1481"/>
    <mergeCell ref="B1482:I1482"/>
    <mergeCell ref="J1482:K1482"/>
    <mergeCell ref="L1482:M1482"/>
    <mergeCell ref="N1482:O1482"/>
    <mergeCell ref="B1481:C1481"/>
    <mergeCell ref="D1481:I1481"/>
    <mergeCell ref="J1481:K1481"/>
    <mergeCell ref="B1480:C1480"/>
    <mergeCell ref="N1485:O1485"/>
    <mergeCell ref="B1483:I1483"/>
    <mergeCell ref="J1483:K1483"/>
    <mergeCell ref="L1483:M1483"/>
    <mergeCell ref="L1481:M1481"/>
    <mergeCell ref="N1480:O1480"/>
    <mergeCell ref="D1480:I1480"/>
    <mergeCell ref="J1480:K1480"/>
    <mergeCell ref="L1480:M1480"/>
    <mergeCell ref="N1483:O1483"/>
    <mergeCell ref="B1484:C1484"/>
    <mergeCell ref="D1484:I1484"/>
    <mergeCell ref="J1484:K1484"/>
    <mergeCell ref="L1484:M1484"/>
    <mergeCell ref="N1484:O1484"/>
    <mergeCell ref="B1486:C1486"/>
    <mergeCell ref="D1486:I1486"/>
    <mergeCell ref="J1486:K1486"/>
    <mergeCell ref="L1486:M1486"/>
    <mergeCell ref="D1485:I1485"/>
    <mergeCell ref="J1485:K1485"/>
    <mergeCell ref="L1485:M1485"/>
    <mergeCell ref="N1486:O1486"/>
    <mergeCell ref="B1485:C1485"/>
    <mergeCell ref="N1487:O1487"/>
    <mergeCell ref="B1488:I1488"/>
    <mergeCell ref="J1488:K1488"/>
    <mergeCell ref="L1488:M1488"/>
    <mergeCell ref="N1488:O1488"/>
    <mergeCell ref="B1487:I1487"/>
    <mergeCell ref="L1487:M1487"/>
    <mergeCell ref="N1491:O1491"/>
    <mergeCell ref="B1490:C1490"/>
    <mergeCell ref="D1490:I1490"/>
    <mergeCell ref="J1490:K1490"/>
    <mergeCell ref="B1491:C1491"/>
    <mergeCell ref="B1489:C1489"/>
    <mergeCell ref="D1489:I1489"/>
    <mergeCell ref="J1489:K1489"/>
    <mergeCell ref="B1492:C1492"/>
    <mergeCell ref="D1492:I1492"/>
    <mergeCell ref="J1492:K1492"/>
    <mergeCell ref="D1491:I1491"/>
    <mergeCell ref="J1491:K1491"/>
    <mergeCell ref="J1487:K1487"/>
    <mergeCell ref="N1489:O1489"/>
    <mergeCell ref="L1490:M1490"/>
    <mergeCell ref="N1490:O1490"/>
    <mergeCell ref="L1492:M1492"/>
    <mergeCell ref="N1492:O1492"/>
    <mergeCell ref="N1493:O1493"/>
    <mergeCell ref="L1491:M1491"/>
    <mergeCell ref="L1489:M1489"/>
    <mergeCell ref="B1494:I1494"/>
    <mergeCell ref="J1494:K1494"/>
    <mergeCell ref="L1494:M1494"/>
    <mergeCell ref="N1494:O1494"/>
    <mergeCell ref="B1493:I1493"/>
    <mergeCell ref="J1493:K1493"/>
    <mergeCell ref="L1493:M1493"/>
    <mergeCell ref="N1497:O1497"/>
    <mergeCell ref="B1496:C1496"/>
    <mergeCell ref="D1496:I1496"/>
    <mergeCell ref="J1496:K1496"/>
    <mergeCell ref="B1497:C1497"/>
    <mergeCell ref="B1495:C1495"/>
    <mergeCell ref="D1495:I1495"/>
    <mergeCell ref="J1495:K1495"/>
    <mergeCell ref="L1497:M1497"/>
    <mergeCell ref="L1495:M1495"/>
    <mergeCell ref="B1498:C1498"/>
    <mergeCell ref="D1498:I1498"/>
    <mergeCell ref="J1498:K1498"/>
    <mergeCell ref="D1497:I1497"/>
    <mergeCell ref="J1497:K1497"/>
    <mergeCell ref="N1495:O1495"/>
    <mergeCell ref="L1496:M1496"/>
    <mergeCell ref="N1496:O1496"/>
    <mergeCell ref="L1498:M1498"/>
    <mergeCell ref="N1498:O1498"/>
    <mergeCell ref="J1502:K1502"/>
    <mergeCell ref="N1499:O1499"/>
    <mergeCell ref="B1500:I1500"/>
    <mergeCell ref="J1500:K1500"/>
    <mergeCell ref="L1500:M1500"/>
    <mergeCell ref="N1500:O1500"/>
    <mergeCell ref="B1499:I1499"/>
    <mergeCell ref="J1499:K1499"/>
    <mergeCell ref="L1499:M1499"/>
    <mergeCell ref="J1503:K1503"/>
    <mergeCell ref="L1501:M1501"/>
    <mergeCell ref="N1501:O1501"/>
    <mergeCell ref="L1502:M1502"/>
    <mergeCell ref="N1502:O1502"/>
    <mergeCell ref="B1501:C1501"/>
    <mergeCell ref="D1501:I1501"/>
    <mergeCell ref="J1501:K1501"/>
    <mergeCell ref="B1502:C1502"/>
    <mergeCell ref="D1502:I1502"/>
    <mergeCell ref="L1505:M1505"/>
    <mergeCell ref="L1503:M1503"/>
    <mergeCell ref="N1503:O1503"/>
    <mergeCell ref="B1504:I1504"/>
    <mergeCell ref="J1504:K1504"/>
    <mergeCell ref="L1504:M1504"/>
    <mergeCell ref="N1504:O1504"/>
    <mergeCell ref="B1503:C1503"/>
    <mergeCell ref="N1505:O1505"/>
    <mergeCell ref="D1503:I1503"/>
    <mergeCell ref="N1506:O1506"/>
    <mergeCell ref="B1505:I1505"/>
    <mergeCell ref="J1505:K1505"/>
    <mergeCell ref="B1507:C1507"/>
    <mergeCell ref="D1507:I1507"/>
    <mergeCell ref="J1507:K1507"/>
    <mergeCell ref="B1506:C1506"/>
    <mergeCell ref="D1506:I1506"/>
    <mergeCell ref="J1506:K1506"/>
    <mergeCell ref="L1506:M1506"/>
    <mergeCell ref="L1509:M1509"/>
    <mergeCell ref="L1507:M1507"/>
    <mergeCell ref="N1507:O1507"/>
    <mergeCell ref="L1508:M1508"/>
    <mergeCell ref="N1508:O1508"/>
    <mergeCell ref="B1508:C1508"/>
    <mergeCell ref="D1508:I1508"/>
    <mergeCell ref="J1508:K1508"/>
    <mergeCell ref="J1509:K1509"/>
    <mergeCell ref="D1511:I1511"/>
    <mergeCell ref="J1511:K1511"/>
    <mergeCell ref="N1509:O1509"/>
    <mergeCell ref="B1510:I1510"/>
    <mergeCell ref="J1510:K1510"/>
    <mergeCell ref="L1510:M1510"/>
    <mergeCell ref="N1510:O1510"/>
    <mergeCell ref="B1509:I1509"/>
    <mergeCell ref="L1511:M1511"/>
    <mergeCell ref="N1511:O1511"/>
    <mergeCell ref="B1511:C1511"/>
    <mergeCell ref="N1513:O1513"/>
    <mergeCell ref="B1514:I1514"/>
    <mergeCell ref="J1514:K1514"/>
    <mergeCell ref="L1514:M1514"/>
    <mergeCell ref="N1514:O1514"/>
    <mergeCell ref="B1513:C1513"/>
    <mergeCell ref="D1513:I1513"/>
    <mergeCell ref="J1513:K1513"/>
    <mergeCell ref="B1512:C1512"/>
    <mergeCell ref="N1517:O1517"/>
    <mergeCell ref="B1515:I1515"/>
    <mergeCell ref="J1515:K1515"/>
    <mergeCell ref="L1515:M1515"/>
    <mergeCell ref="L1513:M1513"/>
    <mergeCell ref="N1512:O1512"/>
    <mergeCell ref="D1512:I1512"/>
    <mergeCell ref="J1512:K1512"/>
    <mergeCell ref="L1512:M1512"/>
    <mergeCell ref="N1515:O1515"/>
    <mergeCell ref="B1516:C1516"/>
    <mergeCell ref="D1516:I1516"/>
    <mergeCell ref="J1516:K1516"/>
    <mergeCell ref="L1516:M1516"/>
    <mergeCell ref="N1516:O1516"/>
    <mergeCell ref="B1518:C1518"/>
    <mergeCell ref="D1518:I1518"/>
    <mergeCell ref="J1518:K1518"/>
    <mergeCell ref="L1518:M1518"/>
    <mergeCell ref="D1517:I1517"/>
    <mergeCell ref="J1517:K1517"/>
    <mergeCell ref="L1517:M1517"/>
    <mergeCell ref="N1518:O1518"/>
    <mergeCell ref="B1517:C1517"/>
    <mergeCell ref="N1519:O1519"/>
    <mergeCell ref="B1520:I1520"/>
    <mergeCell ref="J1520:K1520"/>
    <mergeCell ref="L1520:M1520"/>
    <mergeCell ref="N1520:O1520"/>
    <mergeCell ref="B1519:I1519"/>
    <mergeCell ref="L1519:M1519"/>
    <mergeCell ref="N1523:O1523"/>
    <mergeCell ref="B1522:C1522"/>
    <mergeCell ref="D1522:I1522"/>
    <mergeCell ref="J1522:K1522"/>
    <mergeCell ref="B1523:C1523"/>
    <mergeCell ref="B1521:C1521"/>
    <mergeCell ref="D1521:I1521"/>
    <mergeCell ref="J1521:K1521"/>
    <mergeCell ref="B1524:C1524"/>
    <mergeCell ref="D1524:I1524"/>
    <mergeCell ref="J1524:K1524"/>
    <mergeCell ref="D1523:I1523"/>
    <mergeCell ref="J1523:K1523"/>
    <mergeCell ref="J1519:K1519"/>
    <mergeCell ref="N1521:O1521"/>
    <mergeCell ref="L1522:M1522"/>
    <mergeCell ref="N1522:O1522"/>
    <mergeCell ref="L1524:M1524"/>
    <mergeCell ref="N1524:O1524"/>
    <mergeCell ref="N1525:O1525"/>
    <mergeCell ref="L1523:M1523"/>
    <mergeCell ref="L1521:M1521"/>
    <mergeCell ref="B1526:I1526"/>
    <mergeCell ref="J1526:K1526"/>
    <mergeCell ref="L1526:M1526"/>
    <mergeCell ref="N1526:O1526"/>
    <mergeCell ref="B1525:I1525"/>
    <mergeCell ref="J1525:K1525"/>
    <mergeCell ref="L1525:M1525"/>
    <mergeCell ref="N1529:O1529"/>
    <mergeCell ref="B1528:C1528"/>
    <mergeCell ref="D1528:I1528"/>
    <mergeCell ref="J1528:K1528"/>
    <mergeCell ref="B1529:C1529"/>
    <mergeCell ref="B1527:C1527"/>
    <mergeCell ref="D1527:I1527"/>
    <mergeCell ref="J1527:K1527"/>
    <mergeCell ref="L1529:M1529"/>
    <mergeCell ref="L1527:M1527"/>
    <mergeCell ref="B1530:C1530"/>
    <mergeCell ref="D1530:I1530"/>
    <mergeCell ref="J1530:K1530"/>
    <mergeCell ref="D1529:I1529"/>
    <mergeCell ref="J1529:K1529"/>
    <mergeCell ref="N1527:O1527"/>
    <mergeCell ref="L1528:M1528"/>
    <mergeCell ref="N1528:O1528"/>
    <mergeCell ref="L1530:M1530"/>
    <mergeCell ref="N1530:O1530"/>
    <mergeCell ref="N1533:O1533"/>
    <mergeCell ref="B1532:C1532"/>
    <mergeCell ref="D1532:I1532"/>
    <mergeCell ref="J1532:K1532"/>
    <mergeCell ref="B1533:C1533"/>
    <mergeCell ref="B1531:C1531"/>
    <mergeCell ref="D1531:I1531"/>
    <mergeCell ref="J1531:K1531"/>
    <mergeCell ref="L1533:M1533"/>
    <mergeCell ref="L1531:M1531"/>
    <mergeCell ref="B1534:C1534"/>
    <mergeCell ref="D1534:I1534"/>
    <mergeCell ref="J1534:K1534"/>
    <mergeCell ref="D1533:I1533"/>
    <mergeCell ref="J1533:K1533"/>
    <mergeCell ref="N1531:O1531"/>
    <mergeCell ref="L1532:M1532"/>
    <mergeCell ref="N1532:O1532"/>
    <mergeCell ref="L1534:M1534"/>
    <mergeCell ref="N1534:O1534"/>
    <mergeCell ref="N1535:O1535"/>
    <mergeCell ref="N1536:O1536"/>
    <mergeCell ref="B1535:I1535"/>
    <mergeCell ref="J1535:K1535"/>
    <mergeCell ref="L1535:M1535"/>
    <mergeCell ref="B1536:I1536"/>
    <mergeCell ref="J1536:K1536"/>
    <mergeCell ref="L1536:M1536"/>
    <mergeCell ref="L1537:M1537"/>
    <mergeCell ref="N1537:O1537"/>
    <mergeCell ref="B1538:C1538"/>
    <mergeCell ref="D1538:I1538"/>
    <mergeCell ref="J1538:K1538"/>
    <mergeCell ref="L1538:M1538"/>
    <mergeCell ref="N1538:O1538"/>
    <mergeCell ref="B1537:C1537"/>
    <mergeCell ref="D1537:I1537"/>
    <mergeCell ref="J1537:K1537"/>
    <mergeCell ref="N1540:O1540"/>
    <mergeCell ref="B1539:I1539"/>
    <mergeCell ref="J1539:K1539"/>
    <mergeCell ref="N1541:O1541"/>
    <mergeCell ref="B1540:C1540"/>
    <mergeCell ref="D1540:I1540"/>
    <mergeCell ref="J1540:K1540"/>
    <mergeCell ref="L1540:M1540"/>
    <mergeCell ref="L1539:M1539"/>
    <mergeCell ref="N1539:O1539"/>
    <mergeCell ref="L1541:M1541"/>
    <mergeCell ref="J1541:K1541"/>
    <mergeCell ref="B1542:C1542"/>
    <mergeCell ref="D1542:I1542"/>
    <mergeCell ref="J1542:K1542"/>
    <mergeCell ref="L1542:M1542"/>
    <mergeCell ref="L1544:M1544"/>
    <mergeCell ref="N1544:O1544"/>
    <mergeCell ref="L1545:M1545"/>
    <mergeCell ref="N1545:O1545"/>
    <mergeCell ref="N1542:O1542"/>
    <mergeCell ref="B1541:C1541"/>
    <mergeCell ref="D1541:I1541"/>
    <mergeCell ref="B1543:C1543"/>
    <mergeCell ref="D1543:I1543"/>
    <mergeCell ref="J1543:K1543"/>
    <mergeCell ref="B1546:I1546"/>
    <mergeCell ref="J1546:K1546"/>
    <mergeCell ref="L1546:M1546"/>
    <mergeCell ref="N1546:O1546"/>
    <mergeCell ref="J1545:K1545"/>
    <mergeCell ref="L1543:M1543"/>
    <mergeCell ref="N1543:O1543"/>
    <mergeCell ref="B1544:C1544"/>
    <mergeCell ref="D1544:I1544"/>
    <mergeCell ref="J1544:K1544"/>
    <mergeCell ref="B1545:C1545"/>
    <mergeCell ref="D1545:I1545"/>
    <mergeCell ref="N1547:O1547"/>
    <mergeCell ref="B1548:I1548"/>
    <mergeCell ref="J1548:K1548"/>
    <mergeCell ref="L1548:M1548"/>
    <mergeCell ref="N1548:O1548"/>
    <mergeCell ref="B1547:I1547"/>
    <mergeCell ref="J1547:K1547"/>
    <mergeCell ref="L1547:M1547"/>
    <mergeCell ref="N1549:O1549"/>
    <mergeCell ref="B1550:I1550"/>
    <mergeCell ref="J1550:K1550"/>
    <mergeCell ref="L1550:M1550"/>
    <mergeCell ref="N1550:O1550"/>
    <mergeCell ref="B1549:I1549"/>
    <mergeCell ref="J1549:K1549"/>
    <mergeCell ref="L1549:M1549"/>
    <mergeCell ref="N1551:O1551"/>
    <mergeCell ref="B1552:I1552"/>
    <mergeCell ref="J1552:K1552"/>
    <mergeCell ref="L1552:M1552"/>
    <mergeCell ref="N1552:O1552"/>
    <mergeCell ref="B1551:I1551"/>
    <mergeCell ref="J1551:K1551"/>
    <mergeCell ref="L1551:M1551"/>
    <mergeCell ref="B1553:C1553"/>
    <mergeCell ref="D1553:I1553"/>
    <mergeCell ref="J1553:K1553"/>
    <mergeCell ref="B1554:C1554"/>
    <mergeCell ref="D1554:I1554"/>
    <mergeCell ref="J1554:K1554"/>
    <mergeCell ref="J1555:K1555"/>
    <mergeCell ref="L1555:M1555"/>
    <mergeCell ref="L1553:M1553"/>
    <mergeCell ref="N1553:O1553"/>
    <mergeCell ref="L1554:M1554"/>
    <mergeCell ref="N1554:O1554"/>
    <mergeCell ref="D1557:I1557"/>
    <mergeCell ref="J1557:K1557"/>
    <mergeCell ref="N1555:O1555"/>
    <mergeCell ref="B1556:I1556"/>
    <mergeCell ref="J1556:K1556"/>
    <mergeCell ref="L1556:M1556"/>
    <mergeCell ref="N1556:O1556"/>
    <mergeCell ref="B1555:I1555"/>
    <mergeCell ref="L1557:M1557"/>
    <mergeCell ref="N1557:O1557"/>
    <mergeCell ref="B1557:C1557"/>
    <mergeCell ref="B1559:C1559"/>
    <mergeCell ref="D1559:I1559"/>
    <mergeCell ref="J1559:K1559"/>
    <mergeCell ref="L1559:M1559"/>
    <mergeCell ref="N1559:O1559"/>
    <mergeCell ref="B1558:C1558"/>
    <mergeCell ref="D1558:I1558"/>
    <mergeCell ref="J1558:K1558"/>
    <mergeCell ref="L1558:M1558"/>
    <mergeCell ref="B1560:C1560"/>
    <mergeCell ref="D1560:I1560"/>
    <mergeCell ref="J1560:K1560"/>
    <mergeCell ref="L1560:M1560"/>
    <mergeCell ref="N1560:O1560"/>
    <mergeCell ref="N1558:O1558"/>
    <mergeCell ref="L1562:M1562"/>
    <mergeCell ref="N1562:O1562"/>
    <mergeCell ref="B1561:C1561"/>
    <mergeCell ref="B1562:C1562"/>
    <mergeCell ref="D1562:I1562"/>
    <mergeCell ref="J1562:K1562"/>
    <mergeCell ref="D1561:I1561"/>
    <mergeCell ref="J1561:K1561"/>
    <mergeCell ref="L1561:M1561"/>
    <mergeCell ref="N1561:O1561"/>
    <mergeCell ref="N1565:O1565"/>
    <mergeCell ref="B1564:C1564"/>
    <mergeCell ref="D1564:I1564"/>
    <mergeCell ref="J1564:K1564"/>
    <mergeCell ref="B1565:C1565"/>
    <mergeCell ref="B1563:C1563"/>
    <mergeCell ref="D1563:I1563"/>
    <mergeCell ref="J1563:K1563"/>
    <mergeCell ref="L1565:M1565"/>
    <mergeCell ref="L1563:M1563"/>
    <mergeCell ref="B1566:C1566"/>
    <mergeCell ref="D1566:I1566"/>
    <mergeCell ref="J1566:K1566"/>
    <mergeCell ref="D1565:I1565"/>
    <mergeCell ref="J1565:K1565"/>
    <mergeCell ref="N1563:O1563"/>
    <mergeCell ref="L1564:M1564"/>
    <mergeCell ref="N1564:O1564"/>
    <mergeCell ref="L1566:M1566"/>
    <mergeCell ref="N1566:O1566"/>
    <mergeCell ref="B1568:C1568"/>
    <mergeCell ref="D1568:I1568"/>
    <mergeCell ref="J1568:K1568"/>
    <mergeCell ref="B1569:C1569"/>
    <mergeCell ref="B1567:C1567"/>
    <mergeCell ref="D1567:I1567"/>
    <mergeCell ref="J1567:K1567"/>
    <mergeCell ref="N1567:O1567"/>
    <mergeCell ref="L1568:M1568"/>
    <mergeCell ref="N1568:O1568"/>
    <mergeCell ref="L1570:M1570"/>
    <mergeCell ref="N1570:O1570"/>
    <mergeCell ref="N1569:O1569"/>
    <mergeCell ref="L1569:M1569"/>
    <mergeCell ref="L1567:M1567"/>
    <mergeCell ref="D1571:I1571"/>
    <mergeCell ref="J1571:K1571"/>
    <mergeCell ref="B1570:C1570"/>
    <mergeCell ref="D1570:I1570"/>
    <mergeCell ref="J1570:K1570"/>
    <mergeCell ref="D1569:I1569"/>
    <mergeCell ref="J1569:K1569"/>
    <mergeCell ref="B1573:I1573"/>
    <mergeCell ref="J1573:K1573"/>
    <mergeCell ref="L1573:M1573"/>
    <mergeCell ref="L1571:M1571"/>
    <mergeCell ref="N1571:O1571"/>
    <mergeCell ref="B1572:I1572"/>
    <mergeCell ref="J1572:K1572"/>
    <mergeCell ref="L1572:M1572"/>
    <mergeCell ref="N1572:O1572"/>
    <mergeCell ref="B1571:C1571"/>
    <mergeCell ref="D1575:I1575"/>
    <mergeCell ref="J1575:K1575"/>
    <mergeCell ref="N1573:O1573"/>
    <mergeCell ref="B1574:C1574"/>
    <mergeCell ref="D1574:I1574"/>
    <mergeCell ref="J1574:K1574"/>
    <mergeCell ref="L1574:M1574"/>
    <mergeCell ref="N1574:O1574"/>
    <mergeCell ref="L1575:M1575"/>
    <mergeCell ref="N1575:O1575"/>
    <mergeCell ref="B1575:C1575"/>
    <mergeCell ref="B1577:C1577"/>
    <mergeCell ref="D1577:I1577"/>
    <mergeCell ref="J1577:K1577"/>
    <mergeCell ref="L1577:M1577"/>
    <mergeCell ref="N1577:O1577"/>
    <mergeCell ref="B1576:C1576"/>
    <mergeCell ref="D1576:I1576"/>
    <mergeCell ref="J1576:K1576"/>
    <mergeCell ref="L1576:M1576"/>
    <mergeCell ref="B1578:C1578"/>
    <mergeCell ref="D1578:I1578"/>
    <mergeCell ref="J1578:K1578"/>
    <mergeCell ref="L1578:M1578"/>
    <mergeCell ref="N1578:O1578"/>
    <mergeCell ref="N1576:O1576"/>
    <mergeCell ref="L1580:M1580"/>
    <mergeCell ref="N1580:O1580"/>
    <mergeCell ref="B1579:C1579"/>
    <mergeCell ref="B1580:C1580"/>
    <mergeCell ref="D1580:I1580"/>
    <mergeCell ref="J1580:K1580"/>
    <mergeCell ref="D1579:I1579"/>
    <mergeCell ref="J1579:K1579"/>
    <mergeCell ref="L1579:M1579"/>
    <mergeCell ref="N1579:O1579"/>
    <mergeCell ref="B1581:C1581"/>
    <mergeCell ref="D1581:I1581"/>
    <mergeCell ref="J1581:K1581"/>
    <mergeCell ref="B1582:C1582"/>
    <mergeCell ref="D1582:I1582"/>
    <mergeCell ref="J1582:K1582"/>
    <mergeCell ref="J1583:K1583"/>
    <mergeCell ref="L1583:M1583"/>
    <mergeCell ref="L1581:M1581"/>
    <mergeCell ref="N1581:O1581"/>
    <mergeCell ref="L1582:M1582"/>
    <mergeCell ref="N1582:O1582"/>
    <mergeCell ref="D1585:I1585"/>
    <mergeCell ref="J1585:K1585"/>
    <mergeCell ref="N1583:O1583"/>
    <mergeCell ref="B1584:I1584"/>
    <mergeCell ref="J1584:K1584"/>
    <mergeCell ref="L1584:M1584"/>
    <mergeCell ref="N1584:O1584"/>
    <mergeCell ref="B1583:I1583"/>
    <mergeCell ref="L1585:M1585"/>
    <mergeCell ref="N1585:O1585"/>
    <mergeCell ref="B1585:C1585"/>
    <mergeCell ref="B1587:C1587"/>
    <mergeCell ref="D1587:I1587"/>
    <mergeCell ref="J1587:K1587"/>
    <mergeCell ref="L1587:M1587"/>
    <mergeCell ref="N1587:O1587"/>
    <mergeCell ref="B1586:C1586"/>
    <mergeCell ref="D1586:I1586"/>
    <mergeCell ref="J1586:K1586"/>
    <mergeCell ref="L1586:M1586"/>
    <mergeCell ref="B1588:C1588"/>
    <mergeCell ref="D1588:I1588"/>
    <mergeCell ref="J1588:K1588"/>
    <mergeCell ref="L1588:M1588"/>
    <mergeCell ref="N1588:O1588"/>
    <mergeCell ref="N1586:O1586"/>
    <mergeCell ref="L1590:M1590"/>
    <mergeCell ref="N1590:O1590"/>
    <mergeCell ref="B1589:C1589"/>
    <mergeCell ref="B1590:C1590"/>
    <mergeCell ref="D1590:I1590"/>
    <mergeCell ref="J1590:K1590"/>
    <mergeCell ref="D1589:I1589"/>
    <mergeCell ref="J1589:K1589"/>
    <mergeCell ref="L1589:M1589"/>
    <mergeCell ref="N1589:O1589"/>
    <mergeCell ref="N1593:O1593"/>
    <mergeCell ref="B1592:C1592"/>
    <mergeCell ref="D1592:I1592"/>
    <mergeCell ref="J1592:K1592"/>
    <mergeCell ref="B1593:C1593"/>
    <mergeCell ref="B1591:C1591"/>
    <mergeCell ref="D1591:I1591"/>
    <mergeCell ref="J1591:K1591"/>
    <mergeCell ref="L1593:M1593"/>
    <mergeCell ref="L1591:M1591"/>
    <mergeCell ref="B1594:C1594"/>
    <mergeCell ref="D1594:I1594"/>
    <mergeCell ref="J1594:K1594"/>
    <mergeCell ref="D1593:I1593"/>
    <mergeCell ref="J1593:K1593"/>
    <mergeCell ref="N1591:O1591"/>
    <mergeCell ref="L1592:M1592"/>
    <mergeCell ref="N1592:O1592"/>
    <mergeCell ref="L1594:M1594"/>
    <mergeCell ref="N1594:O1594"/>
    <mergeCell ref="N1597:O1597"/>
    <mergeCell ref="B1596:C1596"/>
    <mergeCell ref="D1596:I1596"/>
    <mergeCell ref="J1596:K1596"/>
    <mergeCell ref="B1597:C1597"/>
    <mergeCell ref="B1595:C1595"/>
    <mergeCell ref="D1595:I1595"/>
    <mergeCell ref="J1595:K1595"/>
    <mergeCell ref="L1597:M1597"/>
    <mergeCell ref="L1595:M1595"/>
    <mergeCell ref="B1598:C1598"/>
    <mergeCell ref="D1598:I1598"/>
    <mergeCell ref="J1598:K1598"/>
    <mergeCell ref="D1597:I1597"/>
    <mergeCell ref="J1597:K1597"/>
    <mergeCell ref="N1595:O1595"/>
    <mergeCell ref="L1596:M1596"/>
    <mergeCell ref="N1596:O1596"/>
    <mergeCell ref="L1598:M1598"/>
    <mergeCell ref="N1598:O1598"/>
    <mergeCell ref="N1601:O1601"/>
    <mergeCell ref="B1600:C1600"/>
    <mergeCell ref="D1600:I1600"/>
    <mergeCell ref="J1600:K1600"/>
    <mergeCell ref="B1601:C1601"/>
    <mergeCell ref="B1599:C1599"/>
    <mergeCell ref="D1599:I1599"/>
    <mergeCell ref="J1599:K1599"/>
    <mergeCell ref="L1601:M1601"/>
    <mergeCell ref="L1599:M1599"/>
    <mergeCell ref="B1602:C1602"/>
    <mergeCell ref="D1602:I1602"/>
    <mergeCell ref="J1602:K1602"/>
    <mergeCell ref="D1601:I1601"/>
    <mergeCell ref="J1601:K1601"/>
    <mergeCell ref="N1599:O1599"/>
    <mergeCell ref="L1600:M1600"/>
    <mergeCell ref="N1600:O1600"/>
    <mergeCell ref="L1602:M1602"/>
    <mergeCell ref="N1602:O1602"/>
    <mergeCell ref="N1605:O1605"/>
    <mergeCell ref="B1604:C1604"/>
    <mergeCell ref="D1604:I1604"/>
    <mergeCell ref="J1604:K1604"/>
    <mergeCell ref="B1605:C1605"/>
    <mergeCell ref="B1603:C1603"/>
    <mergeCell ref="D1603:I1603"/>
    <mergeCell ref="J1603:K1603"/>
    <mergeCell ref="L1605:M1605"/>
    <mergeCell ref="L1603:M1603"/>
    <mergeCell ref="B1606:C1606"/>
    <mergeCell ref="D1606:I1606"/>
    <mergeCell ref="J1606:K1606"/>
    <mergeCell ref="D1605:I1605"/>
    <mergeCell ref="J1605:K1605"/>
    <mergeCell ref="N1603:O1603"/>
    <mergeCell ref="L1604:M1604"/>
    <mergeCell ref="N1604:O1604"/>
    <mergeCell ref="L1606:M1606"/>
    <mergeCell ref="N1606:O1606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&amp;CGodišnji izvještaj o izvršenju proračuna za 2019. godinu&amp;RPosebni dio - programska klasifikacija</oddHeader>
    <oddFooter>&amp;CPosebni dio - programska klasifikacija&amp;R&amp;P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10.28125" style="0" customWidth="1"/>
    <col min="10" max="10" width="6.140625" style="0" customWidth="1"/>
    <col min="12" max="12" width="14.00390625" style="0" customWidth="1"/>
    <col min="13" max="13" width="7.8515625" style="0" customWidth="1"/>
    <col min="14" max="14" width="5.8515625" style="0" customWidth="1"/>
    <col min="15" max="15" width="13.57421875" style="0" customWidth="1"/>
  </cols>
  <sheetData>
    <row r="1" spans="1:7" ht="15">
      <c r="A1" s="21" t="s">
        <v>1453</v>
      </c>
      <c r="B1" s="192" t="s">
        <v>1501</v>
      </c>
      <c r="C1" s="192"/>
      <c r="D1" s="192"/>
      <c r="E1" s="192"/>
      <c r="F1" s="21"/>
      <c r="G1" s="21"/>
    </row>
    <row r="2" spans="1:7" ht="15">
      <c r="A2" s="21"/>
      <c r="B2" s="21"/>
      <c r="C2" s="21"/>
      <c r="D2" s="21"/>
      <c r="E2" s="21"/>
      <c r="F2" s="21"/>
      <c r="G2" s="37"/>
    </row>
    <row r="3" spans="1:15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1"/>
      <c r="O3" s="22"/>
    </row>
    <row r="4" spans="1:15" ht="15.75">
      <c r="A4" s="21"/>
      <c r="B4" s="175" t="s">
        <v>1501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.7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21"/>
      <c r="O5" s="22"/>
    </row>
    <row r="6" spans="1:15" ht="1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176"/>
      <c r="M6" s="176"/>
      <c r="N6" s="176"/>
      <c r="O6" s="176"/>
    </row>
    <row r="7" spans="1:15" ht="16.5" thickBot="1">
      <c r="A7" s="21"/>
      <c r="B7" s="180" t="s">
        <v>1500</v>
      </c>
      <c r="C7" s="181" t="s">
        <v>1502</v>
      </c>
      <c r="D7" s="181"/>
      <c r="E7" s="181"/>
      <c r="F7" s="181"/>
      <c r="G7" s="181"/>
      <c r="H7" s="181"/>
      <c r="I7" s="24"/>
      <c r="J7" s="24"/>
      <c r="K7" s="24"/>
      <c r="L7" s="25">
        <v>1</v>
      </c>
      <c r="M7" s="25"/>
      <c r="N7" s="26"/>
      <c r="O7" s="25">
        <v>2</v>
      </c>
    </row>
    <row r="8" spans="1:15" ht="16.5" thickBot="1">
      <c r="A8" s="21"/>
      <c r="B8" s="180"/>
      <c r="C8" s="181"/>
      <c r="D8" s="181"/>
      <c r="E8" s="181"/>
      <c r="F8" s="181"/>
      <c r="G8" s="181"/>
      <c r="H8" s="181"/>
      <c r="I8" s="27"/>
      <c r="J8" s="27"/>
      <c r="K8" s="182" t="s">
        <v>1403</v>
      </c>
      <c r="L8" s="182"/>
      <c r="M8" s="28"/>
      <c r="N8" s="182" t="s">
        <v>1489</v>
      </c>
      <c r="O8" s="182"/>
    </row>
    <row r="9" spans="1:15" ht="15.75">
      <c r="A9" s="21"/>
      <c r="B9" s="177" t="s">
        <v>1503</v>
      </c>
      <c r="C9" s="177"/>
      <c r="D9" s="177"/>
      <c r="E9" s="177"/>
      <c r="F9" s="177"/>
      <c r="G9" s="177"/>
      <c r="H9" s="29"/>
      <c r="I9" s="29"/>
      <c r="J9" s="29"/>
      <c r="K9" s="178">
        <f>K10+K79</f>
        <v>20296235</v>
      </c>
      <c r="L9" s="179"/>
      <c r="M9" s="30"/>
      <c r="N9" s="178">
        <f>N10+N79</f>
        <v>15699167.709999999</v>
      </c>
      <c r="O9" s="179"/>
    </row>
    <row r="10" spans="1:15" ht="60" customHeight="1">
      <c r="A10" s="21"/>
      <c r="B10" s="167" t="s">
        <v>1404</v>
      </c>
      <c r="C10" s="167"/>
      <c r="D10" s="167"/>
      <c r="E10" s="167"/>
      <c r="F10" s="167"/>
      <c r="G10" s="167"/>
      <c r="H10" s="31"/>
      <c r="I10" s="31"/>
      <c r="J10" s="31"/>
      <c r="K10" s="170">
        <f>K11</f>
        <v>8676835</v>
      </c>
      <c r="L10" s="171"/>
      <c r="M10" s="32"/>
      <c r="N10" s="170">
        <f>N11</f>
        <v>4170536.39</v>
      </c>
      <c r="O10" s="171"/>
    </row>
    <row r="11" spans="1:15" ht="53.25" customHeight="1">
      <c r="A11" s="21"/>
      <c r="B11" s="168" t="s">
        <v>1405</v>
      </c>
      <c r="C11" s="168"/>
      <c r="D11" s="168"/>
      <c r="E11" s="168"/>
      <c r="F11" s="168"/>
      <c r="G11" s="168"/>
      <c r="H11" s="38"/>
      <c r="I11" s="39"/>
      <c r="J11" s="40"/>
      <c r="K11" s="172">
        <f>K12+K14+K17+K19+K21+K27+K34+K76</f>
        <v>8676835</v>
      </c>
      <c r="L11" s="172"/>
      <c r="M11" s="45"/>
      <c r="N11" s="183">
        <f>N12+N14+N17+N19+N21+N27+N34+N76</f>
        <v>4170536.39</v>
      </c>
      <c r="O11" s="172"/>
    </row>
    <row r="12" spans="1:15" ht="15.75">
      <c r="A12" s="21"/>
      <c r="B12" s="169" t="s">
        <v>1408</v>
      </c>
      <c r="C12" s="169"/>
      <c r="D12" s="169"/>
      <c r="E12" s="169"/>
      <c r="F12" s="169"/>
      <c r="G12" s="169"/>
      <c r="H12" s="38"/>
      <c r="I12" s="39"/>
      <c r="J12" s="40"/>
      <c r="K12" s="185">
        <f>K13</f>
        <v>1000000</v>
      </c>
      <c r="L12" s="185"/>
      <c r="M12" s="46"/>
      <c r="N12" s="186">
        <f>N13</f>
        <v>975684.48</v>
      </c>
      <c r="O12" s="185"/>
    </row>
    <row r="13" spans="1:15" ht="15.75">
      <c r="A13" s="21"/>
      <c r="B13" s="173" t="s">
        <v>1409</v>
      </c>
      <c r="C13" s="173"/>
      <c r="D13" s="173"/>
      <c r="E13" s="173"/>
      <c r="F13" s="173"/>
      <c r="G13" s="173"/>
      <c r="H13" s="38"/>
      <c r="I13" s="39"/>
      <c r="J13" s="40"/>
      <c r="K13" s="174">
        <v>1000000</v>
      </c>
      <c r="L13" s="174"/>
      <c r="M13" s="47"/>
      <c r="N13" s="184">
        <v>975684.48</v>
      </c>
      <c r="O13" s="174"/>
    </row>
    <row r="14" spans="1:15" ht="15.75">
      <c r="A14" s="21"/>
      <c r="B14" s="169" t="s">
        <v>1410</v>
      </c>
      <c r="C14" s="169"/>
      <c r="D14" s="169"/>
      <c r="E14" s="169"/>
      <c r="F14" s="169"/>
      <c r="G14" s="169"/>
      <c r="H14" s="38"/>
      <c r="I14" s="39"/>
      <c r="J14" s="40"/>
      <c r="K14" s="185">
        <f>K15+K16</f>
        <v>602006</v>
      </c>
      <c r="L14" s="185"/>
      <c r="M14" s="46"/>
      <c r="N14" s="186">
        <f>N15+N16</f>
        <v>554400.05</v>
      </c>
      <c r="O14" s="185"/>
    </row>
    <row r="15" spans="1:15" ht="15.75">
      <c r="A15" s="21"/>
      <c r="B15" s="173" t="s">
        <v>1411</v>
      </c>
      <c r="C15" s="173"/>
      <c r="D15" s="173"/>
      <c r="E15" s="173"/>
      <c r="F15" s="173"/>
      <c r="G15" s="173"/>
      <c r="H15" s="38"/>
      <c r="I15" s="39"/>
      <c r="J15" s="40"/>
      <c r="K15" s="174">
        <v>552006</v>
      </c>
      <c r="L15" s="174"/>
      <c r="M15" s="47"/>
      <c r="N15" s="184">
        <v>529400.05</v>
      </c>
      <c r="O15" s="174"/>
    </row>
    <row r="16" spans="1:15" ht="15.75">
      <c r="A16" s="21"/>
      <c r="B16" s="173" t="s">
        <v>1412</v>
      </c>
      <c r="C16" s="173"/>
      <c r="D16" s="173"/>
      <c r="E16" s="173"/>
      <c r="F16" s="173"/>
      <c r="G16" s="173"/>
      <c r="H16" s="38"/>
      <c r="I16" s="39"/>
      <c r="J16" s="40"/>
      <c r="K16" s="174">
        <v>50000</v>
      </c>
      <c r="L16" s="174"/>
      <c r="M16" s="47"/>
      <c r="N16" s="184">
        <v>25000</v>
      </c>
      <c r="O16" s="174"/>
    </row>
    <row r="17" spans="1:15" ht="30.75" customHeight="1">
      <c r="A17" s="21"/>
      <c r="B17" s="169" t="s">
        <v>1413</v>
      </c>
      <c r="C17" s="169"/>
      <c r="D17" s="169"/>
      <c r="E17" s="169"/>
      <c r="F17" s="169"/>
      <c r="G17" s="169"/>
      <c r="H17" s="38"/>
      <c r="I17" s="39"/>
      <c r="J17" s="40"/>
      <c r="K17" s="185">
        <f>K18</f>
        <v>547000</v>
      </c>
      <c r="L17" s="185"/>
      <c r="M17" s="46"/>
      <c r="N17" s="186">
        <f>N18</f>
        <v>547094.83</v>
      </c>
      <c r="O17" s="185"/>
    </row>
    <row r="18" spans="1:15" ht="15.75">
      <c r="A18" s="21"/>
      <c r="B18" s="173" t="s">
        <v>1414</v>
      </c>
      <c r="C18" s="173"/>
      <c r="D18" s="173"/>
      <c r="E18" s="173"/>
      <c r="F18" s="173"/>
      <c r="G18" s="173"/>
      <c r="H18" s="38"/>
      <c r="I18" s="39"/>
      <c r="J18" s="40"/>
      <c r="K18" s="174">
        <v>547000</v>
      </c>
      <c r="L18" s="174"/>
      <c r="M18" s="47"/>
      <c r="N18" s="184">
        <v>547094.83</v>
      </c>
      <c r="O18" s="174"/>
    </row>
    <row r="19" spans="1:15" ht="28.5" customHeight="1">
      <c r="A19" s="21"/>
      <c r="B19" s="169" t="s">
        <v>1415</v>
      </c>
      <c r="C19" s="169"/>
      <c r="D19" s="169"/>
      <c r="E19" s="169"/>
      <c r="F19" s="169"/>
      <c r="G19" s="169"/>
      <c r="H19" s="38"/>
      <c r="I19" s="39"/>
      <c r="J19" s="40"/>
      <c r="K19" s="185">
        <f>K20</f>
        <v>1365000</v>
      </c>
      <c r="L19" s="185"/>
      <c r="M19" s="46"/>
      <c r="N19" s="186">
        <f>N20</f>
        <v>374500</v>
      </c>
      <c r="O19" s="185"/>
    </row>
    <row r="20" spans="1:15" ht="33.75" customHeight="1">
      <c r="A20" s="21"/>
      <c r="B20" s="173" t="s">
        <v>1416</v>
      </c>
      <c r="C20" s="173"/>
      <c r="D20" s="173"/>
      <c r="E20" s="173"/>
      <c r="F20" s="173"/>
      <c r="G20" s="173"/>
      <c r="H20" s="38"/>
      <c r="I20" s="39"/>
      <c r="J20" s="40"/>
      <c r="K20" s="174">
        <v>1365000</v>
      </c>
      <c r="L20" s="174"/>
      <c r="M20" s="47"/>
      <c r="N20" s="184">
        <v>374500</v>
      </c>
      <c r="O20" s="174"/>
    </row>
    <row r="21" spans="1:15" ht="31.5" customHeight="1">
      <c r="A21" s="21"/>
      <c r="B21" s="169" t="s">
        <v>1417</v>
      </c>
      <c r="C21" s="169"/>
      <c r="D21" s="169"/>
      <c r="E21" s="169"/>
      <c r="F21" s="169"/>
      <c r="G21" s="169"/>
      <c r="H21" s="38"/>
      <c r="I21" s="39"/>
      <c r="J21" s="40"/>
      <c r="K21" s="185">
        <f>K22+K23+K24+K25+K26</f>
        <v>236270</v>
      </c>
      <c r="L21" s="185"/>
      <c r="M21" s="46"/>
      <c r="N21" s="186">
        <f>N22+N23+N24+N25+N26</f>
        <v>10572.81</v>
      </c>
      <c r="O21" s="185"/>
    </row>
    <row r="22" spans="1:15" ht="33" customHeight="1">
      <c r="A22" s="21"/>
      <c r="B22" s="173" t="s">
        <v>1418</v>
      </c>
      <c r="C22" s="173"/>
      <c r="D22" s="173"/>
      <c r="E22" s="173"/>
      <c r="F22" s="173"/>
      <c r="G22" s="173"/>
      <c r="H22" s="38"/>
      <c r="I22" s="39"/>
      <c r="J22" s="40"/>
      <c r="K22" s="174">
        <v>40500</v>
      </c>
      <c r="L22" s="174"/>
      <c r="M22" s="47"/>
      <c r="N22" s="184">
        <v>0</v>
      </c>
      <c r="O22" s="174"/>
    </row>
    <row r="23" spans="1:15" ht="15.75">
      <c r="A23" s="21"/>
      <c r="B23" s="173" t="s">
        <v>1419</v>
      </c>
      <c r="C23" s="173"/>
      <c r="D23" s="173"/>
      <c r="E23" s="173"/>
      <c r="F23" s="173"/>
      <c r="G23" s="173"/>
      <c r="H23" s="38"/>
      <c r="I23" s="39"/>
      <c r="J23" s="40"/>
      <c r="K23" s="174">
        <v>171000</v>
      </c>
      <c r="L23" s="174"/>
      <c r="M23" s="47"/>
      <c r="N23" s="184">
        <v>0</v>
      </c>
      <c r="O23" s="174"/>
    </row>
    <row r="24" spans="1:15" ht="31.5" customHeight="1" hidden="1">
      <c r="A24" s="21"/>
      <c r="B24" s="173" t="s">
        <v>1420</v>
      </c>
      <c r="C24" s="173"/>
      <c r="D24" s="173"/>
      <c r="E24" s="173"/>
      <c r="F24" s="173"/>
      <c r="G24" s="173"/>
      <c r="H24" s="38"/>
      <c r="I24" s="39"/>
      <c r="J24" s="40"/>
      <c r="K24" s="174">
        <v>0</v>
      </c>
      <c r="L24" s="174"/>
      <c r="M24" s="47"/>
      <c r="N24" s="184">
        <v>0</v>
      </c>
      <c r="O24" s="174"/>
    </row>
    <row r="25" spans="1:15" ht="33.75" customHeight="1" hidden="1">
      <c r="A25" s="21"/>
      <c r="B25" s="173" t="s">
        <v>1421</v>
      </c>
      <c r="C25" s="173"/>
      <c r="D25" s="173"/>
      <c r="E25" s="173"/>
      <c r="F25" s="173"/>
      <c r="G25" s="173"/>
      <c r="H25" s="38"/>
      <c r="I25" s="39"/>
      <c r="J25" s="40"/>
      <c r="K25" s="174">
        <v>0</v>
      </c>
      <c r="L25" s="174"/>
      <c r="M25" s="47"/>
      <c r="N25" s="184">
        <v>0</v>
      </c>
      <c r="O25" s="174"/>
    </row>
    <row r="26" spans="1:15" ht="34.5" customHeight="1">
      <c r="A26" s="21"/>
      <c r="B26" s="173" t="s">
        <v>1422</v>
      </c>
      <c r="C26" s="173"/>
      <c r="D26" s="173"/>
      <c r="E26" s="173"/>
      <c r="F26" s="173"/>
      <c r="G26" s="173"/>
      <c r="H26" s="38"/>
      <c r="I26" s="39"/>
      <c r="J26" s="40"/>
      <c r="K26" s="174">
        <v>24770</v>
      </c>
      <c r="L26" s="174"/>
      <c r="M26" s="47"/>
      <c r="N26" s="184">
        <v>10572.81</v>
      </c>
      <c r="O26" s="174"/>
    </row>
    <row r="27" spans="1:15" ht="15.75">
      <c r="A27" s="21"/>
      <c r="B27" s="169" t="s">
        <v>1423</v>
      </c>
      <c r="C27" s="169"/>
      <c r="D27" s="169"/>
      <c r="E27" s="169"/>
      <c r="F27" s="169"/>
      <c r="G27" s="169"/>
      <c r="H27" s="38"/>
      <c r="I27" s="39"/>
      <c r="J27" s="40"/>
      <c r="K27" s="185">
        <f>K28+K29+K30+K31</f>
        <v>819763</v>
      </c>
      <c r="L27" s="185"/>
      <c r="M27" s="46"/>
      <c r="N27" s="186">
        <f>N28+N29+N30+N31</f>
        <v>712894.44</v>
      </c>
      <c r="O27" s="185"/>
    </row>
    <row r="28" spans="1:15" ht="30" customHeight="1">
      <c r="A28" s="21"/>
      <c r="B28" s="173" t="s">
        <v>1424</v>
      </c>
      <c r="C28" s="173"/>
      <c r="D28" s="173"/>
      <c r="E28" s="173"/>
      <c r="F28" s="173"/>
      <c r="G28" s="173"/>
      <c r="H28" s="38"/>
      <c r="I28" s="39"/>
      <c r="J28" s="40"/>
      <c r="K28" s="174">
        <v>17669</v>
      </c>
      <c r="L28" s="174"/>
      <c r="M28" s="47"/>
      <c r="N28" s="184">
        <v>17668.75</v>
      </c>
      <c r="O28" s="174"/>
    </row>
    <row r="29" spans="1:15" ht="39" customHeight="1">
      <c r="A29" s="21"/>
      <c r="B29" s="173" t="s">
        <v>1425</v>
      </c>
      <c r="C29" s="173"/>
      <c r="D29" s="173"/>
      <c r="E29" s="173"/>
      <c r="F29" s="173"/>
      <c r="G29" s="173"/>
      <c r="H29" s="38"/>
      <c r="I29" s="39"/>
      <c r="J29" s="40"/>
      <c r="K29" s="174">
        <v>343564</v>
      </c>
      <c r="L29" s="174"/>
      <c r="M29" s="47"/>
      <c r="N29" s="184">
        <v>304195.69</v>
      </c>
      <c r="O29" s="174"/>
    </row>
    <row r="30" spans="1:15" ht="45" customHeight="1">
      <c r="A30" s="21"/>
      <c r="B30" s="173" t="s">
        <v>1402</v>
      </c>
      <c r="C30" s="173"/>
      <c r="D30" s="173"/>
      <c r="E30" s="173"/>
      <c r="F30" s="173"/>
      <c r="G30" s="173"/>
      <c r="H30" s="38"/>
      <c r="I30" s="39"/>
      <c r="J30" s="40"/>
      <c r="K30" s="174">
        <v>311030</v>
      </c>
      <c r="L30" s="174"/>
      <c r="M30" s="47"/>
      <c r="N30" s="184">
        <v>243530</v>
      </c>
      <c r="O30" s="174"/>
    </row>
    <row r="31" spans="1:15" ht="42" customHeight="1">
      <c r="A31" s="21"/>
      <c r="B31" s="173" t="s">
        <v>1426</v>
      </c>
      <c r="C31" s="173"/>
      <c r="D31" s="173"/>
      <c r="E31" s="173"/>
      <c r="F31" s="173"/>
      <c r="G31" s="173"/>
      <c r="H31" s="38"/>
      <c r="I31" s="39"/>
      <c r="J31" s="40"/>
      <c r="K31" s="174">
        <v>147500</v>
      </c>
      <c r="L31" s="174"/>
      <c r="M31" s="47"/>
      <c r="N31" s="184">
        <v>147500</v>
      </c>
      <c r="O31" s="174"/>
    </row>
    <row r="32" spans="1:15" ht="38.25" customHeight="1" hidden="1">
      <c r="A32" s="21"/>
      <c r="B32" s="169" t="s">
        <v>1427</v>
      </c>
      <c r="C32" s="169"/>
      <c r="D32" s="169"/>
      <c r="E32" s="169"/>
      <c r="F32" s="169"/>
      <c r="G32" s="169"/>
      <c r="H32" s="38"/>
      <c r="I32" s="39"/>
      <c r="J32" s="40"/>
      <c r="K32" s="185">
        <f>K33</f>
        <v>0</v>
      </c>
      <c r="L32" s="185"/>
      <c r="M32" s="46"/>
      <c r="N32" s="186">
        <f>N33</f>
        <v>0</v>
      </c>
      <c r="O32" s="185"/>
    </row>
    <row r="33" spans="1:15" ht="30" customHeight="1" hidden="1">
      <c r="A33" s="21"/>
      <c r="B33" s="173" t="s">
        <v>1428</v>
      </c>
      <c r="C33" s="173"/>
      <c r="D33" s="173"/>
      <c r="E33" s="173"/>
      <c r="F33" s="173"/>
      <c r="G33" s="173"/>
      <c r="H33" s="38"/>
      <c r="I33" s="39"/>
      <c r="J33" s="40"/>
      <c r="K33" s="189">
        <v>0</v>
      </c>
      <c r="L33" s="189"/>
      <c r="M33" s="47"/>
      <c r="N33" s="191">
        <v>0</v>
      </c>
      <c r="O33" s="189"/>
    </row>
    <row r="34" spans="1:15" ht="30.75" customHeight="1">
      <c r="A34" s="21"/>
      <c r="B34" s="169" t="s">
        <v>1429</v>
      </c>
      <c r="C34" s="169"/>
      <c r="D34" s="169"/>
      <c r="E34" s="169"/>
      <c r="F34" s="169"/>
      <c r="G34" s="169"/>
      <c r="H34" s="38"/>
      <c r="I34" s="39"/>
      <c r="J34" s="40"/>
      <c r="K34" s="185">
        <f>SUM(K35:L75)</f>
        <v>3966275</v>
      </c>
      <c r="L34" s="185"/>
      <c r="M34" s="46"/>
      <c r="N34" s="186">
        <f>SUM(N35:O75)</f>
        <v>863250.41</v>
      </c>
      <c r="O34" s="185"/>
    </row>
    <row r="35" spans="1:15" ht="45.75" customHeight="1">
      <c r="A35" s="21"/>
      <c r="B35" s="173" t="s">
        <v>1430</v>
      </c>
      <c r="C35" s="173"/>
      <c r="D35" s="173"/>
      <c r="E35" s="173"/>
      <c r="F35" s="173"/>
      <c r="G35" s="173"/>
      <c r="H35" s="38"/>
      <c r="I35" s="39"/>
      <c r="J35" s="40"/>
      <c r="K35" s="174">
        <v>200000</v>
      </c>
      <c r="L35" s="174"/>
      <c r="M35" s="47"/>
      <c r="N35" s="184">
        <v>200000</v>
      </c>
      <c r="O35" s="174"/>
    </row>
    <row r="36" spans="1:15" ht="30" customHeight="1">
      <c r="A36" s="21"/>
      <c r="B36" s="173" t="s">
        <v>1431</v>
      </c>
      <c r="C36" s="173"/>
      <c r="D36" s="173"/>
      <c r="E36" s="173"/>
      <c r="F36" s="173"/>
      <c r="G36" s="173"/>
      <c r="H36" s="38"/>
      <c r="I36" s="39"/>
      <c r="J36" s="40"/>
      <c r="K36" s="174">
        <v>20625</v>
      </c>
      <c r="L36" s="174"/>
      <c r="M36" s="47"/>
      <c r="N36" s="184">
        <v>20625</v>
      </c>
      <c r="O36" s="174"/>
    </row>
    <row r="37" spans="1:15" ht="30" customHeight="1">
      <c r="A37" s="21"/>
      <c r="B37" s="173" t="s">
        <v>1432</v>
      </c>
      <c r="C37" s="173"/>
      <c r="D37" s="173"/>
      <c r="E37" s="173"/>
      <c r="F37" s="173"/>
      <c r="G37" s="173"/>
      <c r="H37" s="38"/>
      <c r="I37" s="39"/>
      <c r="J37" s="40"/>
      <c r="K37" s="174">
        <v>171251</v>
      </c>
      <c r="L37" s="174"/>
      <c r="M37" s="47"/>
      <c r="N37" s="184">
        <v>171250.41</v>
      </c>
      <c r="O37" s="174"/>
    </row>
    <row r="38" spans="1:15" ht="30" customHeight="1">
      <c r="A38" s="21"/>
      <c r="B38" s="173" t="s">
        <v>1433</v>
      </c>
      <c r="C38" s="173"/>
      <c r="D38" s="173"/>
      <c r="E38" s="173"/>
      <c r="F38" s="173"/>
      <c r="G38" s="173"/>
      <c r="H38" s="38"/>
      <c r="I38" s="39"/>
      <c r="J38" s="40"/>
      <c r="K38" s="174">
        <v>250000</v>
      </c>
      <c r="L38" s="174"/>
      <c r="M38" s="47"/>
      <c r="N38" s="184">
        <v>0</v>
      </c>
      <c r="O38" s="174"/>
    </row>
    <row r="39" spans="1:15" ht="30" customHeight="1" hidden="1">
      <c r="A39" s="21"/>
      <c r="B39" s="173" t="s">
        <v>1434</v>
      </c>
      <c r="C39" s="173"/>
      <c r="D39" s="173"/>
      <c r="E39" s="173"/>
      <c r="F39" s="173"/>
      <c r="G39" s="173"/>
      <c r="H39" s="38"/>
      <c r="I39" s="39"/>
      <c r="J39" s="40"/>
      <c r="K39" s="174">
        <v>0</v>
      </c>
      <c r="L39" s="174"/>
      <c r="M39" s="47"/>
      <c r="N39" s="184">
        <v>0</v>
      </c>
      <c r="O39" s="174"/>
    </row>
    <row r="40" spans="1:15" ht="30" customHeight="1" hidden="1">
      <c r="A40" s="21"/>
      <c r="B40" s="173" t="s">
        <v>1435</v>
      </c>
      <c r="C40" s="173"/>
      <c r="D40" s="173"/>
      <c r="E40" s="173"/>
      <c r="F40" s="173"/>
      <c r="G40" s="173"/>
      <c r="H40" s="38"/>
      <c r="I40" s="39"/>
      <c r="J40" s="40"/>
      <c r="K40" s="174">
        <v>0</v>
      </c>
      <c r="L40" s="174"/>
      <c r="M40" s="47"/>
      <c r="N40" s="184">
        <v>0</v>
      </c>
      <c r="O40" s="174"/>
    </row>
    <row r="41" spans="1:15" ht="30" customHeight="1">
      <c r="A41" s="21"/>
      <c r="B41" s="173" t="s">
        <v>1436</v>
      </c>
      <c r="C41" s="173"/>
      <c r="D41" s="173"/>
      <c r="E41" s="173"/>
      <c r="F41" s="173"/>
      <c r="G41" s="173"/>
      <c r="H41" s="38"/>
      <c r="I41" s="39"/>
      <c r="J41" s="40"/>
      <c r="K41" s="174">
        <v>77000</v>
      </c>
      <c r="L41" s="174"/>
      <c r="M41" s="47"/>
      <c r="N41" s="184">
        <v>12000</v>
      </c>
      <c r="O41" s="174"/>
    </row>
    <row r="42" spans="1:15" ht="30" customHeight="1">
      <c r="A42" s="21"/>
      <c r="B42" s="173" t="s">
        <v>1437</v>
      </c>
      <c r="C42" s="173"/>
      <c r="D42" s="173"/>
      <c r="E42" s="173"/>
      <c r="F42" s="173"/>
      <c r="G42" s="173"/>
      <c r="H42" s="38"/>
      <c r="I42" s="39"/>
      <c r="J42" s="40"/>
      <c r="K42" s="174">
        <v>80000</v>
      </c>
      <c r="L42" s="174"/>
      <c r="M42" s="47"/>
      <c r="N42" s="184">
        <v>0</v>
      </c>
      <c r="O42" s="174"/>
    </row>
    <row r="43" spans="1:15" ht="30" customHeight="1">
      <c r="A43" s="21"/>
      <c r="B43" s="173" t="s">
        <v>1438</v>
      </c>
      <c r="C43" s="173"/>
      <c r="D43" s="173"/>
      <c r="E43" s="173"/>
      <c r="F43" s="173"/>
      <c r="G43" s="173"/>
      <c r="H43" s="38"/>
      <c r="I43" s="39"/>
      <c r="J43" s="40"/>
      <c r="K43" s="174">
        <v>90002</v>
      </c>
      <c r="L43" s="174"/>
      <c r="M43" s="47"/>
      <c r="N43" s="184">
        <v>0</v>
      </c>
      <c r="O43" s="174"/>
    </row>
    <row r="44" spans="1:15" ht="30" customHeight="1" hidden="1">
      <c r="A44" s="21"/>
      <c r="B44" s="173" t="s">
        <v>1439</v>
      </c>
      <c r="C44" s="173"/>
      <c r="D44" s="173"/>
      <c r="E44" s="173"/>
      <c r="F44" s="173"/>
      <c r="G44" s="173"/>
      <c r="H44" s="38"/>
      <c r="I44" s="39"/>
      <c r="J44" s="40"/>
      <c r="K44" s="174">
        <v>0</v>
      </c>
      <c r="L44" s="174"/>
      <c r="M44" s="47"/>
      <c r="N44" s="184">
        <v>0</v>
      </c>
      <c r="O44" s="174"/>
    </row>
    <row r="45" spans="1:15" ht="30" customHeight="1" hidden="1">
      <c r="A45" s="21"/>
      <c r="B45" s="173" t="s">
        <v>1440</v>
      </c>
      <c r="C45" s="173"/>
      <c r="D45" s="173"/>
      <c r="E45" s="173"/>
      <c r="F45" s="173"/>
      <c r="G45" s="173"/>
      <c r="H45" s="38"/>
      <c r="I45" s="39"/>
      <c r="J45" s="40"/>
      <c r="K45" s="174">
        <v>0</v>
      </c>
      <c r="L45" s="174"/>
      <c r="M45" s="47"/>
      <c r="N45" s="184">
        <v>0</v>
      </c>
      <c r="O45" s="174"/>
    </row>
    <row r="46" spans="1:15" ht="30" customHeight="1" hidden="1">
      <c r="A46" s="21"/>
      <c r="B46" s="173" t="s">
        <v>1441</v>
      </c>
      <c r="C46" s="173"/>
      <c r="D46" s="173"/>
      <c r="E46" s="173"/>
      <c r="F46" s="173"/>
      <c r="G46" s="173"/>
      <c r="H46" s="38"/>
      <c r="I46" s="39"/>
      <c r="J46" s="40"/>
      <c r="K46" s="174" t="s">
        <v>85</v>
      </c>
      <c r="L46" s="174"/>
      <c r="M46" s="47"/>
      <c r="N46" s="184" t="s">
        <v>85</v>
      </c>
      <c r="O46" s="174"/>
    </row>
    <row r="47" spans="1:15" ht="30" customHeight="1">
      <c r="A47" s="21"/>
      <c r="B47" s="173" t="s">
        <v>1510</v>
      </c>
      <c r="C47" s="173"/>
      <c r="D47" s="173"/>
      <c r="E47" s="173"/>
      <c r="F47" s="173"/>
      <c r="G47" s="173"/>
      <c r="H47" s="38"/>
      <c r="I47" s="39"/>
      <c r="J47" s="40"/>
      <c r="K47" s="174">
        <v>80000</v>
      </c>
      <c r="L47" s="174"/>
      <c r="M47" s="47"/>
      <c r="N47" s="184">
        <v>0</v>
      </c>
      <c r="O47" s="174"/>
    </row>
    <row r="48" spans="1:15" ht="36.75" customHeight="1">
      <c r="A48" s="21"/>
      <c r="B48" s="173" t="s">
        <v>1514</v>
      </c>
      <c r="C48" s="173"/>
      <c r="D48" s="173"/>
      <c r="E48" s="173"/>
      <c r="F48" s="173"/>
      <c r="G48" s="173"/>
      <c r="H48" s="38"/>
      <c r="I48" s="39"/>
      <c r="J48" s="40"/>
      <c r="K48" s="48"/>
      <c r="L48" s="44">
        <v>68240</v>
      </c>
      <c r="M48" s="48"/>
      <c r="N48" s="50"/>
      <c r="O48" s="44">
        <v>0</v>
      </c>
    </row>
    <row r="49" spans="1:15" ht="45.75" customHeight="1">
      <c r="A49" s="21"/>
      <c r="B49" s="173" t="s">
        <v>1530</v>
      </c>
      <c r="C49" s="173"/>
      <c r="D49" s="173"/>
      <c r="E49" s="173"/>
      <c r="F49" s="173"/>
      <c r="G49" s="173"/>
      <c r="H49" s="38"/>
      <c r="I49" s="39"/>
      <c r="J49" s="40"/>
      <c r="K49" s="48"/>
      <c r="L49" s="44">
        <v>2500</v>
      </c>
      <c r="M49" s="48"/>
      <c r="N49" s="50"/>
      <c r="O49" s="44">
        <v>2500</v>
      </c>
    </row>
    <row r="50" spans="1:15" ht="75" customHeight="1">
      <c r="A50" s="21"/>
      <c r="B50" s="173" t="s">
        <v>1398</v>
      </c>
      <c r="C50" s="173"/>
      <c r="D50" s="173"/>
      <c r="E50" s="173"/>
      <c r="F50" s="173"/>
      <c r="G50" s="173"/>
      <c r="H50" s="38"/>
      <c r="I50" s="39"/>
      <c r="J50" s="40"/>
      <c r="K50" s="48"/>
      <c r="L50" s="44">
        <v>2870</v>
      </c>
      <c r="M50" s="48"/>
      <c r="N50" s="50"/>
      <c r="O50" s="44">
        <v>2500</v>
      </c>
    </row>
    <row r="51" spans="1:15" ht="30" customHeight="1">
      <c r="A51" s="21"/>
      <c r="B51" s="173" t="s">
        <v>1513</v>
      </c>
      <c r="C51" s="173"/>
      <c r="D51" s="173"/>
      <c r="E51" s="173"/>
      <c r="F51" s="173"/>
      <c r="G51" s="173"/>
      <c r="H51" s="38"/>
      <c r="I51" s="39"/>
      <c r="J51" s="40"/>
      <c r="K51" s="48"/>
      <c r="L51" s="44">
        <v>250000</v>
      </c>
      <c r="M51" s="48"/>
      <c r="N51" s="50"/>
      <c r="O51" s="44">
        <v>0</v>
      </c>
    </row>
    <row r="52" spans="1:15" ht="30" customHeight="1" hidden="1">
      <c r="A52" s="21"/>
      <c r="B52" s="173" t="s">
        <v>1515</v>
      </c>
      <c r="C52" s="173"/>
      <c r="D52" s="173"/>
      <c r="E52" s="173"/>
      <c r="F52" s="173"/>
      <c r="G52" s="173"/>
      <c r="H52" s="38"/>
      <c r="I52" s="39"/>
      <c r="J52" s="40"/>
      <c r="K52" s="48"/>
      <c r="L52" s="44">
        <v>0</v>
      </c>
      <c r="M52" s="48"/>
      <c r="N52" s="50"/>
      <c r="O52" s="44">
        <v>0</v>
      </c>
    </row>
    <row r="53" spans="1:15" ht="30" customHeight="1">
      <c r="A53" s="21"/>
      <c r="B53" s="173" t="s">
        <v>1406</v>
      </c>
      <c r="C53" s="173"/>
      <c r="D53" s="173"/>
      <c r="E53" s="173"/>
      <c r="F53" s="173"/>
      <c r="G53" s="173"/>
      <c r="H53" s="38"/>
      <c r="I53" s="39"/>
      <c r="J53" s="40"/>
      <c r="K53" s="48"/>
      <c r="L53" s="44">
        <v>1000</v>
      </c>
      <c r="M53" s="48"/>
      <c r="N53" s="50"/>
      <c r="O53" s="44">
        <v>1000</v>
      </c>
    </row>
    <row r="54" spans="1:15" ht="30" customHeight="1">
      <c r="A54" s="21"/>
      <c r="B54" s="173" t="s">
        <v>1516</v>
      </c>
      <c r="C54" s="173"/>
      <c r="D54" s="173"/>
      <c r="E54" s="173"/>
      <c r="F54" s="173"/>
      <c r="G54" s="173"/>
      <c r="H54" s="38"/>
      <c r="I54" s="39"/>
      <c r="J54" s="40"/>
      <c r="K54" s="48"/>
      <c r="L54" s="44">
        <v>46125</v>
      </c>
      <c r="M54" s="48"/>
      <c r="N54" s="50"/>
      <c r="O54" s="44">
        <v>46125</v>
      </c>
    </row>
    <row r="55" spans="1:15" ht="30" customHeight="1">
      <c r="A55" s="21"/>
      <c r="B55" s="173" t="s">
        <v>1442</v>
      </c>
      <c r="C55" s="173"/>
      <c r="D55" s="173"/>
      <c r="E55" s="173"/>
      <c r="F55" s="173"/>
      <c r="G55" s="173"/>
      <c r="H55" s="38"/>
      <c r="I55" s="39"/>
      <c r="J55" s="40"/>
      <c r="K55" s="48"/>
      <c r="L55" s="44">
        <v>21251</v>
      </c>
      <c r="M55" s="48"/>
      <c r="N55" s="50"/>
      <c r="O55" s="44">
        <v>0</v>
      </c>
    </row>
    <row r="56" spans="1:15" ht="48" customHeight="1">
      <c r="A56" s="21"/>
      <c r="B56" s="173" t="s">
        <v>1407</v>
      </c>
      <c r="C56" s="173"/>
      <c r="D56" s="173"/>
      <c r="E56" s="173"/>
      <c r="F56" s="173"/>
      <c r="G56" s="173"/>
      <c r="H56" s="38"/>
      <c r="I56" s="39"/>
      <c r="J56" s="40"/>
      <c r="K56" s="48"/>
      <c r="L56" s="44">
        <v>3400</v>
      </c>
      <c r="M56" s="48"/>
      <c r="N56" s="50"/>
      <c r="O56" s="44">
        <v>3400</v>
      </c>
    </row>
    <row r="57" spans="1:15" ht="30" customHeight="1">
      <c r="A57" s="21"/>
      <c r="B57" s="173" t="s">
        <v>1443</v>
      </c>
      <c r="C57" s="173"/>
      <c r="D57" s="173"/>
      <c r="E57" s="173"/>
      <c r="F57" s="173"/>
      <c r="G57" s="173"/>
      <c r="H57" s="38"/>
      <c r="I57" s="39"/>
      <c r="J57" s="40"/>
      <c r="K57" s="48"/>
      <c r="L57" s="44">
        <v>11250</v>
      </c>
      <c r="M57" s="48"/>
      <c r="N57" s="50"/>
      <c r="O57" s="44">
        <v>0</v>
      </c>
    </row>
    <row r="58" spans="1:15" ht="63.75" customHeight="1">
      <c r="A58" s="21"/>
      <c r="B58" s="173" t="s">
        <v>1399</v>
      </c>
      <c r="C58" s="173"/>
      <c r="D58" s="173"/>
      <c r="E58" s="173"/>
      <c r="F58" s="173"/>
      <c r="G58" s="173"/>
      <c r="H58" s="38"/>
      <c r="I58" s="39"/>
      <c r="J58" s="40"/>
      <c r="K58" s="48"/>
      <c r="L58" s="44">
        <v>55000</v>
      </c>
      <c r="M58" s="48"/>
      <c r="N58" s="50"/>
      <c r="O58" s="44">
        <v>0</v>
      </c>
    </row>
    <row r="59" spans="1:15" ht="57.75" customHeight="1">
      <c r="A59" s="21"/>
      <c r="B59" s="173" t="s">
        <v>1444</v>
      </c>
      <c r="C59" s="173"/>
      <c r="D59" s="173"/>
      <c r="E59" s="173"/>
      <c r="F59" s="173"/>
      <c r="G59" s="173"/>
      <c r="H59" s="38"/>
      <c r="I59" s="39"/>
      <c r="J59" s="40"/>
      <c r="K59" s="174">
        <v>695000</v>
      </c>
      <c r="L59" s="174"/>
      <c r="M59" s="47"/>
      <c r="N59" s="184">
        <v>62650</v>
      </c>
      <c r="O59" s="174"/>
    </row>
    <row r="60" spans="1:15" ht="48.75" customHeight="1">
      <c r="A60" s="21"/>
      <c r="B60" s="173" t="s">
        <v>1445</v>
      </c>
      <c r="C60" s="173"/>
      <c r="D60" s="173"/>
      <c r="E60" s="173"/>
      <c r="F60" s="173"/>
      <c r="G60" s="173"/>
      <c r="H60" s="38"/>
      <c r="I60" s="39"/>
      <c r="J60" s="40"/>
      <c r="K60" s="174">
        <v>358260</v>
      </c>
      <c r="L60" s="174"/>
      <c r="M60" s="47"/>
      <c r="N60" s="184">
        <v>341200</v>
      </c>
      <c r="O60" s="174"/>
    </row>
    <row r="61" spans="1:15" ht="56.25" customHeight="1">
      <c r="A61" s="21"/>
      <c r="B61" s="173" t="s">
        <v>1446</v>
      </c>
      <c r="C61" s="173"/>
      <c r="D61" s="173"/>
      <c r="E61" s="173"/>
      <c r="F61" s="173"/>
      <c r="G61" s="173"/>
      <c r="H61" s="38"/>
      <c r="I61" s="39"/>
      <c r="J61" s="40"/>
      <c r="K61" s="174">
        <v>375000</v>
      </c>
      <c r="L61" s="174"/>
      <c r="M61" s="47"/>
      <c r="N61" s="184">
        <v>0</v>
      </c>
      <c r="O61" s="174"/>
    </row>
    <row r="62" spans="1:15" ht="30" customHeight="1">
      <c r="A62" s="21"/>
      <c r="B62" s="173" t="s">
        <v>1447</v>
      </c>
      <c r="C62" s="173"/>
      <c r="D62" s="173"/>
      <c r="E62" s="173"/>
      <c r="F62" s="173"/>
      <c r="G62" s="173"/>
      <c r="H62" s="38"/>
      <c r="I62" s="39"/>
      <c r="J62" s="40"/>
      <c r="K62" s="174">
        <v>30000</v>
      </c>
      <c r="L62" s="174"/>
      <c r="M62" s="47"/>
      <c r="N62" s="184">
        <v>0</v>
      </c>
      <c r="O62" s="174"/>
    </row>
    <row r="63" spans="1:15" ht="30" customHeight="1">
      <c r="A63" s="21"/>
      <c r="B63" s="173" t="s">
        <v>1448</v>
      </c>
      <c r="C63" s="173"/>
      <c r="D63" s="173"/>
      <c r="E63" s="173"/>
      <c r="F63" s="173"/>
      <c r="G63" s="173"/>
      <c r="H63" s="38"/>
      <c r="I63" s="39"/>
      <c r="J63" s="40"/>
      <c r="K63" s="174">
        <v>30000</v>
      </c>
      <c r="L63" s="174"/>
      <c r="M63" s="47"/>
      <c r="N63" s="184">
        <v>0</v>
      </c>
      <c r="O63" s="174"/>
    </row>
    <row r="64" spans="1:15" ht="37.5" customHeight="1">
      <c r="A64" s="21"/>
      <c r="B64" s="173" t="s">
        <v>1504</v>
      </c>
      <c r="C64" s="173"/>
      <c r="D64" s="173"/>
      <c r="E64" s="173"/>
      <c r="F64" s="173"/>
      <c r="G64" s="173"/>
      <c r="H64" s="38"/>
      <c r="I64" s="39"/>
      <c r="J64" s="40"/>
      <c r="K64" s="174">
        <v>125000</v>
      </c>
      <c r="L64" s="174"/>
      <c r="M64" s="47"/>
      <c r="N64" s="184">
        <v>0</v>
      </c>
      <c r="O64" s="174"/>
    </row>
    <row r="65" spans="1:15" ht="30" customHeight="1">
      <c r="A65" s="21"/>
      <c r="B65" s="173" t="s">
        <v>1449</v>
      </c>
      <c r="C65" s="173"/>
      <c r="D65" s="173"/>
      <c r="E65" s="173"/>
      <c r="F65" s="173"/>
      <c r="G65" s="173"/>
      <c r="H65" s="38"/>
      <c r="I65" s="39"/>
      <c r="J65" s="40"/>
      <c r="K65" s="174">
        <v>125000</v>
      </c>
      <c r="L65" s="174"/>
      <c r="M65" s="47"/>
      <c r="N65" s="184">
        <v>0</v>
      </c>
      <c r="O65" s="174"/>
    </row>
    <row r="66" spans="1:15" ht="30" customHeight="1" hidden="1">
      <c r="A66" s="21"/>
      <c r="B66" s="173" t="s">
        <v>1505</v>
      </c>
      <c r="C66" s="173"/>
      <c r="D66" s="173"/>
      <c r="E66" s="173"/>
      <c r="F66" s="173"/>
      <c r="G66" s="173"/>
      <c r="H66" s="38"/>
      <c r="I66" s="39"/>
      <c r="J66" s="40"/>
      <c r="K66" s="174">
        <v>0</v>
      </c>
      <c r="L66" s="174"/>
      <c r="M66" s="47"/>
      <c r="N66" s="184">
        <v>0</v>
      </c>
      <c r="O66" s="174"/>
    </row>
    <row r="67" spans="1:15" ht="30" customHeight="1">
      <c r="A67" s="21"/>
      <c r="B67" s="173" t="s">
        <v>1450</v>
      </c>
      <c r="C67" s="173"/>
      <c r="D67" s="173"/>
      <c r="E67" s="173"/>
      <c r="F67" s="173"/>
      <c r="G67" s="173"/>
      <c r="H67" s="38"/>
      <c r="I67" s="39"/>
      <c r="J67" s="40"/>
      <c r="K67" s="174">
        <v>32500</v>
      </c>
      <c r="L67" s="174"/>
      <c r="M67" s="47"/>
      <c r="N67" s="184">
        <v>0</v>
      </c>
      <c r="O67" s="174"/>
    </row>
    <row r="68" spans="1:15" ht="52.5" customHeight="1">
      <c r="A68" s="21"/>
      <c r="B68" s="173" t="s">
        <v>1451</v>
      </c>
      <c r="C68" s="173"/>
      <c r="D68" s="173"/>
      <c r="E68" s="173"/>
      <c r="F68" s="173"/>
      <c r="G68" s="173"/>
      <c r="H68" s="38"/>
      <c r="I68" s="39"/>
      <c r="J68" s="40"/>
      <c r="K68" s="174">
        <v>450000</v>
      </c>
      <c r="L68" s="174"/>
      <c r="M68" s="47"/>
      <c r="N68" s="184">
        <v>0</v>
      </c>
      <c r="O68" s="174"/>
    </row>
    <row r="69" spans="1:15" ht="30" customHeight="1" hidden="1">
      <c r="A69" s="21"/>
      <c r="B69" s="173" t="s">
        <v>1452</v>
      </c>
      <c r="C69" s="173"/>
      <c r="D69" s="173"/>
      <c r="E69" s="173"/>
      <c r="F69" s="173"/>
      <c r="G69" s="173"/>
      <c r="H69" s="38"/>
      <c r="I69" s="39"/>
      <c r="J69" s="40"/>
      <c r="K69" s="174">
        <v>0</v>
      </c>
      <c r="L69" s="174"/>
      <c r="M69" s="47"/>
      <c r="N69" s="184">
        <v>0</v>
      </c>
      <c r="O69" s="174"/>
    </row>
    <row r="70" spans="1:15" ht="40.5" customHeight="1">
      <c r="A70" s="21"/>
      <c r="B70" s="173" t="s">
        <v>1454</v>
      </c>
      <c r="C70" s="173"/>
      <c r="D70" s="173"/>
      <c r="E70" s="173"/>
      <c r="F70" s="173"/>
      <c r="G70" s="173"/>
      <c r="H70" s="38"/>
      <c r="I70" s="39"/>
      <c r="J70" s="40"/>
      <c r="K70" s="174">
        <v>100000</v>
      </c>
      <c r="L70" s="174"/>
      <c r="M70" s="47"/>
      <c r="N70" s="184">
        <v>0</v>
      </c>
      <c r="O70" s="174"/>
    </row>
    <row r="71" spans="1:15" ht="51.75" customHeight="1">
      <c r="A71" s="21"/>
      <c r="B71" s="173" t="s">
        <v>1455</v>
      </c>
      <c r="C71" s="173"/>
      <c r="D71" s="173"/>
      <c r="E71" s="173"/>
      <c r="F71" s="173"/>
      <c r="G71" s="173"/>
      <c r="H71" s="38"/>
      <c r="I71" s="39"/>
      <c r="J71" s="40"/>
      <c r="K71" s="174">
        <v>56250</v>
      </c>
      <c r="L71" s="174"/>
      <c r="M71" s="47"/>
      <c r="N71" s="184">
        <v>0</v>
      </c>
      <c r="O71" s="174"/>
    </row>
    <row r="72" spans="1:15" ht="59.25" customHeight="1">
      <c r="A72" s="21"/>
      <c r="B72" s="173" t="s">
        <v>1456</v>
      </c>
      <c r="C72" s="173"/>
      <c r="D72" s="173"/>
      <c r="E72" s="173"/>
      <c r="F72" s="173"/>
      <c r="G72" s="173"/>
      <c r="H72" s="38"/>
      <c r="I72" s="39"/>
      <c r="J72" s="40"/>
      <c r="K72" s="174">
        <v>37500</v>
      </c>
      <c r="L72" s="174"/>
      <c r="M72" s="47"/>
      <c r="N72" s="184">
        <v>0</v>
      </c>
      <c r="O72" s="174"/>
    </row>
    <row r="73" spans="1:15" ht="48" customHeight="1">
      <c r="A73" s="21"/>
      <c r="B73" s="173" t="s">
        <v>1506</v>
      </c>
      <c r="C73" s="173"/>
      <c r="D73" s="173"/>
      <c r="E73" s="173"/>
      <c r="F73" s="173"/>
      <c r="G73" s="173"/>
      <c r="H73" s="38"/>
      <c r="I73" s="39"/>
      <c r="J73" s="40"/>
      <c r="K73" s="174">
        <v>43751</v>
      </c>
      <c r="L73" s="174"/>
      <c r="M73" s="47"/>
      <c r="N73" s="184">
        <v>0</v>
      </c>
      <c r="O73" s="174"/>
    </row>
    <row r="74" spans="1:15" ht="59.25" customHeight="1">
      <c r="A74" s="21"/>
      <c r="B74" s="173" t="s">
        <v>1507</v>
      </c>
      <c r="C74" s="173"/>
      <c r="D74" s="173"/>
      <c r="E74" s="173"/>
      <c r="F74" s="173"/>
      <c r="G74" s="173"/>
      <c r="H74" s="38"/>
      <c r="I74" s="39"/>
      <c r="J74" s="40"/>
      <c r="K74" s="174">
        <v>30000</v>
      </c>
      <c r="L74" s="174"/>
      <c r="M74" s="47"/>
      <c r="N74" s="184">
        <v>0</v>
      </c>
      <c r="O74" s="174"/>
    </row>
    <row r="75" spans="1:15" ht="41.25" customHeight="1">
      <c r="A75" s="21"/>
      <c r="B75" s="173" t="s">
        <v>1457</v>
      </c>
      <c r="C75" s="173"/>
      <c r="D75" s="173"/>
      <c r="E75" s="173"/>
      <c r="F75" s="173"/>
      <c r="G75" s="173"/>
      <c r="H75" s="38"/>
      <c r="I75" s="39"/>
      <c r="J75" s="40"/>
      <c r="K75" s="174">
        <v>47500</v>
      </c>
      <c r="L75" s="174"/>
      <c r="M75" s="47"/>
      <c r="N75" s="184">
        <v>0</v>
      </c>
      <c r="O75" s="174"/>
    </row>
    <row r="76" spans="1:15" ht="30" customHeight="1">
      <c r="A76" s="21"/>
      <c r="B76" s="169" t="s">
        <v>1458</v>
      </c>
      <c r="C76" s="169"/>
      <c r="D76" s="169"/>
      <c r="E76" s="169"/>
      <c r="F76" s="169"/>
      <c r="G76" s="169"/>
      <c r="H76" s="38"/>
      <c r="I76" s="39"/>
      <c r="J76" s="40"/>
      <c r="K76" s="185">
        <f>K77+K78</f>
        <v>140521</v>
      </c>
      <c r="L76" s="185"/>
      <c r="M76" s="46"/>
      <c r="N76" s="186">
        <f>N77+N78</f>
        <v>132139.37</v>
      </c>
      <c r="O76" s="185"/>
    </row>
    <row r="77" spans="1:15" ht="30" customHeight="1">
      <c r="A77" s="21"/>
      <c r="B77" s="173" t="s">
        <v>1459</v>
      </c>
      <c r="C77" s="173"/>
      <c r="D77" s="173"/>
      <c r="E77" s="173"/>
      <c r="F77" s="173"/>
      <c r="G77" s="173"/>
      <c r="H77" s="38"/>
      <c r="I77" s="39"/>
      <c r="J77" s="40"/>
      <c r="K77" s="174">
        <v>40521</v>
      </c>
      <c r="L77" s="174"/>
      <c r="M77" s="47"/>
      <c r="N77" s="184">
        <v>35029.37</v>
      </c>
      <c r="O77" s="174"/>
    </row>
    <row r="78" spans="1:15" ht="30" customHeight="1">
      <c r="A78" s="21"/>
      <c r="B78" s="173" t="s">
        <v>1460</v>
      </c>
      <c r="C78" s="173"/>
      <c r="D78" s="173"/>
      <c r="E78" s="173"/>
      <c r="F78" s="173"/>
      <c r="G78" s="173"/>
      <c r="H78" s="38"/>
      <c r="I78" s="39"/>
      <c r="J78" s="40"/>
      <c r="K78" s="174">
        <v>100000</v>
      </c>
      <c r="L78" s="174"/>
      <c r="M78" s="47"/>
      <c r="N78" s="184">
        <v>97110</v>
      </c>
      <c r="O78" s="174"/>
    </row>
    <row r="79" spans="1:15" ht="30" customHeight="1">
      <c r="A79" s="21"/>
      <c r="B79" s="187" t="s">
        <v>1508</v>
      </c>
      <c r="C79" s="187"/>
      <c r="D79" s="187"/>
      <c r="E79" s="187"/>
      <c r="F79" s="187"/>
      <c r="G79" s="187"/>
      <c r="H79" s="41"/>
      <c r="I79" s="42"/>
      <c r="J79" s="43"/>
      <c r="K79" s="188">
        <f>K80</f>
        <v>11619400</v>
      </c>
      <c r="L79" s="188"/>
      <c r="M79" s="49"/>
      <c r="N79" s="190">
        <f>N80</f>
        <v>11528631.319999998</v>
      </c>
      <c r="O79" s="188"/>
    </row>
    <row r="80" spans="1:15" ht="30" customHeight="1">
      <c r="A80" s="21"/>
      <c r="B80" s="168" t="s">
        <v>1509</v>
      </c>
      <c r="C80" s="168"/>
      <c r="D80" s="168"/>
      <c r="E80" s="168"/>
      <c r="F80" s="168"/>
      <c r="G80" s="168"/>
      <c r="H80" s="38"/>
      <c r="I80" s="39"/>
      <c r="J80" s="40"/>
      <c r="K80" s="172">
        <f>K81+K106+K113</f>
        <v>11619400</v>
      </c>
      <c r="L80" s="172"/>
      <c r="M80" s="45"/>
      <c r="N80" s="183">
        <f>N81+N106+N113</f>
        <v>11528631.319999998</v>
      </c>
      <c r="O80" s="172"/>
    </row>
    <row r="81" spans="1:15" ht="30" customHeight="1">
      <c r="A81" s="21"/>
      <c r="B81" s="169" t="s">
        <v>1461</v>
      </c>
      <c r="C81" s="169"/>
      <c r="D81" s="169"/>
      <c r="E81" s="169"/>
      <c r="F81" s="169"/>
      <c r="G81" s="169"/>
      <c r="H81" s="38"/>
      <c r="I81" s="39"/>
      <c r="J81" s="40"/>
      <c r="K81" s="185">
        <f>SUM(K82:L105)</f>
        <v>4444400</v>
      </c>
      <c r="L81" s="185"/>
      <c r="M81" s="46"/>
      <c r="N81" s="186">
        <f>SUM(N82:O105)</f>
        <v>4378189.289999999</v>
      </c>
      <c r="O81" s="185"/>
    </row>
    <row r="82" spans="1:15" ht="30" customHeight="1">
      <c r="A82" s="21"/>
      <c r="B82" s="173" t="s">
        <v>1462</v>
      </c>
      <c r="C82" s="173"/>
      <c r="D82" s="173"/>
      <c r="E82" s="173"/>
      <c r="F82" s="173"/>
      <c r="G82" s="173"/>
      <c r="H82" s="38"/>
      <c r="I82" s="39"/>
      <c r="J82" s="40"/>
      <c r="K82" s="174">
        <v>470000</v>
      </c>
      <c r="L82" s="174"/>
      <c r="M82" s="47"/>
      <c r="N82" s="184">
        <v>465890.46</v>
      </c>
      <c r="O82" s="174"/>
    </row>
    <row r="83" spans="1:15" ht="30" customHeight="1">
      <c r="A83" s="21"/>
      <c r="B83" s="173" t="s">
        <v>1463</v>
      </c>
      <c r="C83" s="173"/>
      <c r="D83" s="173"/>
      <c r="E83" s="173"/>
      <c r="F83" s="173"/>
      <c r="G83" s="173"/>
      <c r="H83" s="38"/>
      <c r="I83" s="39"/>
      <c r="J83" s="40"/>
      <c r="K83" s="174">
        <v>280000</v>
      </c>
      <c r="L83" s="174"/>
      <c r="M83" s="47"/>
      <c r="N83" s="184">
        <v>278681.01</v>
      </c>
      <c r="O83" s="174"/>
    </row>
    <row r="84" spans="1:15" ht="30" customHeight="1" hidden="1">
      <c r="A84" s="21"/>
      <c r="B84" s="173" t="s">
        <v>1464</v>
      </c>
      <c r="C84" s="173"/>
      <c r="D84" s="173"/>
      <c r="E84" s="173"/>
      <c r="F84" s="173"/>
      <c r="G84" s="173"/>
      <c r="H84" s="38"/>
      <c r="I84" s="39"/>
      <c r="J84" s="40"/>
      <c r="K84" s="174">
        <v>0</v>
      </c>
      <c r="L84" s="174"/>
      <c r="M84" s="47"/>
      <c r="N84" s="184">
        <v>0</v>
      </c>
      <c r="O84" s="174"/>
    </row>
    <row r="85" spans="1:15" ht="30" customHeight="1">
      <c r="A85" s="21"/>
      <c r="B85" s="173" t="s">
        <v>1465</v>
      </c>
      <c r="C85" s="173"/>
      <c r="D85" s="173"/>
      <c r="E85" s="173"/>
      <c r="F85" s="173"/>
      <c r="G85" s="173"/>
      <c r="H85" s="38"/>
      <c r="I85" s="39"/>
      <c r="J85" s="40"/>
      <c r="K85" s="174">
        <v>516000</v>
      </c>
      <c r="L85" s="174"/>
      <c r="M85" s="47"/>
      <c r="N85" s="184">
        <v>515298.66</v>
      </c>
      <c r="O85" s="174"/>
    </row>
    <row r="86" spans="1:15" ht="30" customHeight="1" hidden="1">
      <c r="A86" s="21"/>
      <c r="B86" s="173" t="s">
        <v>1466</v>
      </c>
      <c r="C86" s="173"/>
      <c r="D86" s="173"/>
      <c r="E86" s="173"/>
      <c r="F86" s="173"/>
      <c r="G86" s="173"/>
      <c r="H86" s="38"/>
      <c r="I86" s="39"/>
      <c r="J86" s="40"/>
      <c r="K86" s="174">
        <v>0</v>
      </c>
      <c r="L86" s="174"/>
      <c r="M86" s="47"/>
      <c r="N86" s="184">
        <v>0</v>
      </c>
      <c r="O86" s="174"/>
    </row>
    <row r="87" spans="1:15" ht="30" customHeight="1">
      <c r="A87" s="21"/>
      <c r="B87" s="173" t="s">
        <v>1467</v>
      </c>
      <c r="C87" s="173"/>
      <c r="D87" s="173"/>
      <c r="E87" s="173"/>
      <c r="F87" s="173"/>
      <c r="G87" s="173"/>
      <c r="H87" s="38"/>
      <c r="I87" s="39"/>
      <c r="J87" s="40"/>
      <c r="K87" s="174">
        <v>230000</v>
      </c>
      <c r="L87" s="174"/>
      <c r="M87" s="47"/>
      <c r="N87" s="184">
        <v>225365.62</v>
      </c>
      <c r="O87" s="174"/>
    </row>
    <row r="88" spans="1:15" ht="30" customHeight="1">
      <c r="A88" s="21"/>
      <c r="B88" s="173" t="s">
        <v>1468</v>
      </c>
      <c r="C88" s="173"/>
      <c r="D88" s="173"/>
      <c r="E88" s="173"/>
      <c r="F88" s="173"/>
      <c r="G88" s="173"/>
      <c r="H88" s="38"/>
      <c r="I88" s="39"/>
      <c r="J88" s="40"/>
      <c r="K88" s="174">
        <v>370000</v>
      </c>
      <c r="L88" s="174"/>
      <c r="M88" s="47"/>
      <c r="N88" s="184">
        <v>336562.5</v>
      </c>
      <c r="O88" s="174"/>
    </row>
    <row r="89" spans="1:15" ht="30" customHeight="1">
      <c r="A89" s="21"/>
      <c r="B89" s="173" t="s">
        <v>1469</v>
      </c>
      <c r="C89" s="173"/>
      <c r="D89" s="173"/>
      <c r="E89" s="173"/>
      <c r="F89" s="173"/>
      <c r="G89" s="173"/>
      <c r="H89" s="38"/>
      <c r="I89" s="39"/>
      <c r="J89" s="40"/>
      <c r="K89" s="174">
        <v>290000</v>
      </c>
      <c r="L89" s="174"/>
      <c r="M89" s="47"/>
      <c r="N89" s="184">
        <v>288871.7</v>
      </c>
      <c r="O89" s="174"/>
    </row>
    <row r="90" spans="1:15" ht="30" customHeight="1">
      <c r="A90" s="21"/>
      <c r="B90" s="173" t="s">
        <v>1470</v>
      </c>
      <c r="C90" s="173"/>
      <c r="D90" s="173"/>
      <c r="E90" s="173"/>
      <c r="F90" s="173"/>
      <c r="G90" s="173"/>
      <c r="H90" s="38"/>
      <c r="I90" s="39"/>
      <c r="J90" s="40"/>
      <c r="K90" s="174">
        <v>331000</v>
      </c>
      <c r="L90" s="174"/>
      <c r="M90" s="47"/>
      <c r="N90" s="184">
        <v>330729.73</v>
      </c>
      <c r="O90" s="174"/>
    </row>
    <row r="91" spans="1:15" ht="30" customHeight="1">
      <c r="A91" s="21"/>
      <c r="B91" s="173" t="s">
        <v>1471</v>
      </c>
      <c r="C91" s="173"/>
      <c r="D91" s="173"/>
      <c r="E91" s="173"/>
      <c r="F91" s="173"/>
      <c r="G91" s="173"/>
      <c r="H91" s="38"/>
      <c r="I91" s="39"/>
      <c r="J91" s="40"/>
      <c r="K91" s="174">
        <v>255000</v>
      </c>
      <c r="L91" s="174"/>
      <c r="M91" s="47"/>
      <c r="N91" s="184">
        <v>253216.13</v>
      </c>
      <c r="O91" s="174"/>
    </row>
    <row r="92" spans="1:15" ht="30" customHeight="1" hidden="1">
      <c r="A92" s="21"/>
      <c r="B92" s="173" t="s">
        <v>1472</v>
      </c>
      <c r="C92" s="173"/>
      <c r="D92" s="173"/>
      <c r="E92" s="173"/>
      <c r="F92" s="173"/>
      <c r="G92" s="173"/>
      <c r="H92" s="38"/>
      <c r="I92" s="39"/>
      <c r="J92" s="40"/>
      <c r="K92" s="174" t="s">
        <v>85</v>
      </c>
      <c r="L92" s="174"/>
      <c r="M92" s="47"/>
      <c r="N92" s="184" t="s">
        <v>85</v>
      </c>
      <c r="O92" s="174"/>
    </row>
    <row r="93" spans="1:15" ht="30" customHeight="1" hidden="1">
      <c r="A93" s="21"/>
      <c r="B93" s="173" t="s">
        <v>1473</v>
      </c>
      <c r="C93" s="173"/>
      <c r="D93" s="173"/>
      <c r="E93" s="173"/>
      <c r="F93" s="173"/>
      <c r="G93" s="173"/>
      <c r="H93" s="38"/>
      <c r="I93" s="39"/>
      <c r="J93" s="40"/>
      <c r="K93" s="174">
        <v>0</v>
      </c>
      <c r="L93" s="174"/>
      <c r="M93" s="47"/>
      <c r="N93" s="184">
        <v>0</v>
      </c>
      <c r="O93" s="174"/>
    </row>
    <row r="94" spans="1:15" ht="30" customHeight="1">
      <c r="A94" s="21"/>
      <c r="B94" s="173" t="s">
        <v>1474</v>
      </c>
      <c r="C94" s="173"/>
      <c r="D94" s="173"/>
      <c r="E94" s="173"/>
      <c r="F94" s="173"/>
      <c r="G94" s="173"/>
      <c r="H94" s="38"/>
      <c r="I94" s="39"/>
      <c r="J94" s="40"/>
      <c r="K94" s="174">
        <v>115000</v>
      </c>
      <c r="L94" s="174"/>
      <c r="M94" s="47"/>
      <c r="N94" s="184">
        <v>114800.56</v>
      </c>
      <c r="O94" s="174"/>
    </row>
    <row r="95" spans="1:15" ht="30" customHeight="1">
      <c r="A95" s="21"/>
      <c r="B95" s="173" t="s">
        <v>1475</v>
      </c>
      <c r="C95" s="173"/>
      <c r="D95" s="173"/>
      <c r="E95" s="173"/>
      <c r="F95" s="173"/>
      <c r="G95" s="173"/>
      <c r="H95" s="38"/>
      <c r="I95" s="39"/>
      <c r="J95" s="40"/>
      <c r="K95" s="174">
        <v>205000</v>
      </c>
      <c r="L95" s="174"/>
      <c r="M95" s="47"/>
      <c r="N95" s="184">
        <v>204949.34</v>
      </c>
      <c r="O95" s="174"/>
    </row>
    <row r="96" spans="1:15" ht="30" customHeight="1">
      <c r="A96" s="21"/>
      <c r="B96" s="173" t="s">
        <v>1476</v>
      </c>
      <c r="C96" s="173"/>
      <c r="D96" s="173"/>
      <c r="E96" s="173"/>
      <c r="F96" s="173"/>
      <c r="G96" s="173"/>
      <c r="H96" s="38"/>
      <c r="I96" s="39"/>
      <c r="J96" s="40"/>
      <c r="K96" s="174">
        <v>130000</v>
      </c>
      <c r="L96" s="174"/>
      <c r="M96" s="47"/>
      <c r="N96" s="184">
        <v>117696.25</v>
      </c>
      <c r="O96" s="174"/>
    </row>
    <row r="97" spans="1:15" ht="30" customHeight="1">
      <c r="A97" s="21"/>
      <c r="B97" s="173" t="s">
        <v>1477</v>
      </c>
      <c r="C97" s="173"/>
      <c r="D97" s="173"/>
      <c r="E97" s="173"/>
      <c r="F97" s="173"/>
      <c r="G97" s="173"/>
      <c r="H97" s="38"/>
      <c r="I97" s="39"/>
      <c r="J97" s="40"/>
      <c r="K97" s="174">
        <v>220000</v>
      </c>
      <c r="L97" s="174"/>
      <c r="M97" s="47"/>
      <c r="N97" s="184">
        <v>220443.57</v>
      </c>
      <c r="O97" s="174"/>
    </row>
    <row r="98" spans="1:15" ht="30" customHeight="1">
      <c r="A98" s="21"/>
      <c r="B98" s="173" t="s">
        <v>1478</v>
      </c>
      <c r="C98" s="173"/>
      <c r="D98" s="173"/>
      <c r="E98" s="173"/>
      <c r="F98" s="173"/>
      <c r="G98" s="173"/>
      <c r="H98" s="38"/>
      <c r="I98" s="39"/>
      <c r="J98" s="40"/>
      <c r="K98" s="174">
        <v>305000</v>
      </c>
      <c r="L98" s="174"/>
      <c r="M98" s="47"/>
      <c r="N98" s="184">
        <v>301932.37</v>
      </c>
      <c r="O98" s="174"/>
    </row>
    <row r="99" spans="1:15" ht="30" customHeight="1">
      <c r="A99" s="21"/>
      <c r="B99" s="173" t="s">
        <v>1479</v>
      </c>
      <c r="C99" s="173"/>
      <c r="D99" s="173"/>
      <c r="E99" s="173"/>
      <c r="F99" s="173"/>
      <c r="G99" s="173"/>
      <c r="H99" s="38"/>
      <c r="I99" s="39"/>
      <c r="J99" s="40"/>
      <c r="K99" s="174">
        <v>342000</v>
      </c>
      <c r="L99" s="174"/>
      <c r="M99" s="47"/>
      <c r="N99" s="184">
        <v>341136.23</v>
      </c>
      <c r="O99" s="174"/>
    </row>
    <row r="100" spans="1:15" ht="30" customHeight="1">
      <c r="A100" s="21"/>
      <c r="B100" s="173" t="s">
        <v>1480</v>
      </c>
      <c r="C100" s="173"/>
      <c r="D100" s="173"/>
      <c r="E100" s="173"/>
      <c r="F100" s="173"/>
      <c r="G100" s="173"/>
      <c r="H100" s="38"/>
      <c r="I100" s="39"/>
      <c r="J100" s="40"/>
      <c r="K100" s="174">
        <v>72000</v>
      </c>
      <c r="L100" s="174"/>
      <c r="M100" s="47"/>
      <c r="N100" s="184">
        <v>71732.19</v>
      </c>
      <c r="O100" s="174"/>
    </row>
    <row r="101" spans="1:15" ht="30" customHeight="1">
      <c r="A101" s="21"/>
      <c r="B101" s="173" t="s">
        <v>1481</v>
      </c>
      <c r="C101" s="173"/>
      <c r="D101" s="173"/>
      <c r="E101" s="173"/>
      <c r="F101" s="173"/>
      <c r="G101" s="173"/>
      <c r="H101" s="38"/>
      <c r="I101" s="39"/>
      <c r="J101" s="40"/>
      <c r="K101" s="174">
        <v>72000</v>
      </c>
      <c r="L101" s="174"/>
      <c r="M101" s="47"/>
      <c r="N101" s="184">
        <v>70385.62</v>
      </c>
      <c r="O101" s="174"/>
    </row>
    <row r="102" spans="1:15" ht="30" customHeight="1">
      <c r="A102" s="21"/>
      <c r="B102" s="173" t="s">
        <v>1511</v>
      </c>
      <c r="C102" s="173"/>
      <c r="D102" s="173"/>
      <c r="E102" s="173"/>
      <c r="F102" s="173"/>
      <c r="G102" s="173"/>
      <c r="H102" s="38"/>
      <c r="I102" s="39"/>
      <c r="J102" s="40"/>
      <c r="K102" s="48"/>
      <c r="L102" s="44">
        <v>64000</v>
      </c>
      <c r="M102" s="48"/>
      <c r="N102" s="50"/>
      <c r="O102" s="44">
        <v>63883.75</v>
      </c>
    </row>
    <row r="103" spans="1:15" ht="30" customHeight="1">
      <c r="A103" s="21"/>
      <c r="B103" s="173" t="s">
        <v>1512</v>
      </c>
      <c r="C103" s="173"/>
      <c r="D103" s="173"/>
      <c r="E103" s="173"/>
      <c r="F103" s="173"/>
      <c r="G103" s="173"/>
      <c r="H103" s="38"/>
      <c r="I103" s="39"/>
      <c r="J103" s="40"/>
      <c r="K103" s="48"/>
      <c r="L103" s="44">
        <v>44000</v>
      </c>
      <c r="M103" s="48"/>
      <c r="N103" s="50"/>
      <c r="O103" s="44">
        <v>43665</v>
      </c>
    </row>
    <row r="104" spans="1:15" ht="30" customHeight="1">
      <c r="A104" s="21"/>
      <c r="B104" s="173" t="s">
        <v>1400</v>
      </c>
      <c r="C104" s="173"/>
      <c r="D104" s="173"/>
      <c r="E104" s="173"/>
      <c r="F104" s="173"/>
      <c r="G104" s="173"/>
      <c r="H104" s="38"/>
      <c r="I104" s="39"/>
      <c r="J104" s="40"/>
      <c r="K104" s="48"/>
      <c r="L104" s="44">
        <v>60400</v>
      </c>
      <c r="M104" s="48"/>
      <c r="N104" s="50"/>
      <c r="O104" s="44">
        <v>60356.1</v>
      </c>
    </row>
    <row r="105" spans="1:15" ht="30" customHeight="1">
      <c r="A105" s="21"/>
      <c r="B105" s="173" t="s">
        <v>1401</v>
      </c>
      <c r="C105" s="173"/>
      <c r="D105" s="173"/>
      <c r="E105" s="173"/>
      <c r="F105" s="173"/>
      <c r="G105" s="173"/>
      <c r="H105" s="38"/>
      <c r="I105" s="39"/>
      <c r="J105" s="40"/>
      <c r="K105" s="48"/>
      <c r="L105" s="44">
        <v>73000</v>
      </c>
      <c r="M105" s="48"/>
      <c r="N105" s="50"/>
      <c r="O105" s="44">
        <v>72592.5</v>
      </c>
    </row>
    <row r="106" spans="1:15" ht="30" customHeight="1">
      <c r="A106" s="21"/>
      <c r="B106" s="169" t="s">
        <v>1482</v>
      </c>
      <c r="C106" s="169"/>
      <c r="D106" s="169"/>
      <c r="E106" s="169"/>
      <c r="F106" s="169"/>
      <c r="G106" s="169"/>
      <c r="H106" s="38"/>
      <c r="I106" s="39"/>
      <c r="J106" s="40"/>
      <c r="K106" s="185">
        <f>SUM(K107:L112)</f>
        <v>4910000</v>
      </c>
      <c r="L106" s="185"/>
      <c r="M106" s="46"/>
      <c r="N106" s="186">
        <f>SUM(M107:O112)</f>
        <v>4894777.17</v>
      </c>
      <c r="O106" s="185"/>
    </row>
    <row r="107" spans="1:15" ht="30" customHeight="1">
      <c r="A107" s="21"/>
      <c r="B107" s="173" t="s">
        <v>1483</v>
      </c>
      <c r="C107" s="173"/>
      <c r="D107" s="173"/>
      <c r="E107" s="173"/>
      <c r="F107" s="173"/>
      <c r="G107" s="173"/>
      <c r="H107" s="38"/>
      <c r="I107" s="39"/>
      <c r="J107" s="40"/>
      <c r="K107" s="174">
        <v>1900000</v>
      </c>
      <c r="L107" s="174"/>
      <c r="M107" s="47"/>
      <c r="N107" s="184">
        <v>1895302.94</v>
      </c>
      <c r="O107" s="174"/>
    </row>
    <row r="108" spans="1:15" ht="30" customHeight="1">
      <c r="A108" s="21"/>
      <c r="B108" s="173" t="s">
        <v>1484</v>
      </c>
      <c r="C108" s="173"/>
      <c r="D108" s="173"/>
      <c r="E108" s="173"/>
      <c r="F108" s="173"/>
      <c r="G108" s="173"/>
      <c r="H108" s="38"/>
      <c r="I108" s="39"/>
      <c r="J108" s="40"/>
      <c r="K108" s="174">
        <v>100000</v>
      </c>
      <c r="L108" s="174"/>
      <c r="M108" s="47"/>
      <c r="N108" s="184">
        <v>100146.49</v>
      </c>
      <c r="O108" s="174"/>
    </row>
    <row r="109" spans="1:15" ht="30" customHeight="1">
      <c r="A109" s="21"/>
      <c r="B109" s="173" t="s">
        <v>1485</v>
      </c>
      <c r="C109" s="173"/>
      <c r="D109" s="173"/>
      <c r="E109" s="173"/>
      <c r="F109" s="173"/>
      <c r="G109" s="173"/>
      <c r="H109" s="38"/>
      <c r="I109" s="39"/>
      <c r="J109" s="40"/>
      <c r="K109" s="174">
        <v>1500000</v>
      </c>
      <c r="L109" s="174"/>
      <c r="M109" s="47"/>
      <c r="N109" s="184">
        <v>1499991.25</v>
      </c>
      <c r="O109" s="174"/>
    </row>
    <row r="110" spans="1:15" ht="30" customHeight="1">
      <c r="A110" s="21"/>
      <c r="B110" s="173" t="s">
        <v>1486</v>
      </c>
      <c r="C110" s="173"/>
      <c r="D110" s="173"/>
      <c r="E110" s="173"/>
      <c r="F110" s="173"/>
      <c r="G110" s="173"/>
      <c r="H110" s="38"/>
      <c r="I110" s="39"/>
      <c r="J110" s="40"/>
      <c r="K110" s="174">
        <v>300000</v>
      </c>
      <c r="L110" s="174"/>
      <c r="M110" s="47"/>
      <c r="N110" s="184">
        <v>294368.89</v>
      </c>
      <c r="O110" s="174"/>
    </row>
    <row r="111" spans="1:15" ht="30" customHeight="1">
      <c r="A111" s="21"/>
      <c r="B111" s="173" t="s">
        <v>1487</v>
      </c>
      <c r="C111" s="173"/>
      <c r="D111" s="173"/>
      <c r="E111" s="173"/>
      <c r="F111" s="173"/>
      <c r="G111" s="173"/>
      <c r="H111" s="38"/>
      <c r="I111" s="39"/>
      <c r="J111" s="40"/>
      <c r="K111" s="174">
        <v>1000000</v>
      </c>
      <c r="L111" s="174"/>
      <c r="M111" s="47"/>
      <c r="N111" s="184">
        <v>998685.62</v>
      </c>
      <c r="O111" s="174"/>
    </row>
    <row r="112" spans="1:15" ht="30" customHeight="1">
      <c r="A112" s="21"/>
      <c r="B112" s="173" t="s">
        <v>1488</v>
      </c>
      <c r="C112" s="173"/>
      <c r="D112" s="173"/>
      <c r="E112" s="173"/>
      <c r="F112" s="173"/>
      <c r="G112" s="173"/>
      <c r="H112" s="38"/>
      <c r="I112" s="39"/>
      <c r="J112" s="40"/>
      <c r="K112" s="174">
        <v>110000</v>
      </c>
      <c r="L112" s="174"/>
      <c r="M112" s="47"/>
      <c r="N112" s="184">
        <v>106281.98</v>
      </c>
      <c r="O112" s="174"/>
    </row>
    <row r="113" spans="1:15" ht="30" customHeight="1">
      <c r="A113" s="21"/>
      <c r="B113" s="169" t="s">
        <v>1492</v>
      </c>
      <c r="C113" s="169"/>
      <c r="D113" s="169"/>
      <c r="E113" s="169"/>
      <c r="F113" s="169"/>
      <c r="G113" s="169"/>
      <c r="H113" s="38"/>
      <c r="I113" s="39"/>
      <c r="J113" s="40"/>
      <c r="K113" s="185">
        <f>SUM(K114:L118)</f>
        <v>2265000</v>
      </c>
      <c r="L113" s="185"/>
      <c r="M113" s="46"/>
      <c r="N113" s="186">
        <f>SUM(M114:O118)</f>
        <v>2255664.86</v>
      </c>
      <c r="O113" s="185"/>
    </row>
    <row r="114" spans="1:15" ht="30" customHeight="1">
      <c r="A114" s="21"/>
      <c r="B114" s="173" t="s">
        <v>1493</v>
      </c>
      <c r="C114" s="173"/>
      <c r="D114" s="173"/>
      <c r="E114" s="173"/>
      <c r="F114" s="173"/>
      <c r="G114" s="173"/>
      <c r="H114" s="38"/>
      <c r="I114" s="39"/>
      <c r="J114" s="40"/>
      <c r="K114" s="174">
        <v>1868000</v>
      </c>
      <c r="L114" s="174"/>
      <c r="M114" s="47"/>
      <c r="N114" s="184">
        <v>1861852.98</v>
      </c>
      <c r="O114" s="174"/>
    </row>
    <row r="115" spans="1:15" ht="30" customHeight="1">
      <c r="A115" s="21"/>
      <c r="B115" s="173" t="s">
        <v>1494</v>
      </c>
      <c r="C115" s="173"/>
      <c r="D115" s="173"/>
      <c r="E115" s="173"/>
      <c r="F115" s="173"/>
      <c r="G115" s="173"/>
      <c r="H115" s="38"/>
      <c r="I115" s="39"/>
      <c r="J115" s="40"/>
      <c r="K115" s="174">
        <v>104000</v>
      </c>
      <c r="L115" s="174"/>
      <c r="M115" s="47"/>
      <c r="N115" s="184">
        <v>101871.88</v>
      </c>
      <c r="O115" s="174"/>
    </row>
    <row r="116" spans="1:15" ht="30" customHeight="1" hidden="1">
      <c r="A116" s="21"/>
      <c r="B116" s="173" t="s">
        <v>1495</v>
      </c>
      <c r="C116" s="173"/>
      <c r="D116" s="173"/>
      <c r="E116" s="173"/>
      <c r="F116" s="173"/>
      <c r="G116" s="173"/>
      <c r="H116" s="38"/>
      <c r="I116" s="39"/>
      <c r="J116" s="40"/>
      <c r="K116" s="174">
        <v>0</v>
      </c>
      <c r="L116" s="174"/>
      <c r="M116" s="47"/>
      <c r="N116" s="184">
        <v>0</v>
      </c>
      <c r="O116" s="174"/>
    </row>
    <row r="117" spans="1:15" ht="30" customHeight="1">
      <c r="A117" s="21"/>
      <c r="B117" s="173" t="s">
        <v>1496</v>
      </c>
      <c r="C117" s="173"/>
      <c r="D117" s="173"/>
      <c r="E117" s="173"/>
      <c r="F117" s="173"/>
      <c r="G117" s="173"/>
      <c r="H117" s="38"/>
      <c r="I117" s="39"/>
      <c r="J117" s="40"/>
      <c r="K117" s="48"/>
      <c r="L117" s="44">
        <v>70000</v>
      </c>
      <c r="M117" s="48"/>
      <c r="N117" s="50"/>
      <c r="O117" s="44">
        <v>69862.5</v>
      </c>
    </row>
    <row r="118" spans="1:15" ht="30" customHeight="1">
      <c r="A118" s="21"/>
      <c r="B118" s="173" t="s">
        <v>1497</v>
      </c>
      <c r="C118" s="173"/>
      <c r="D118" s="173"/>
      <c r="E118" s="173"/>
      <c r="F118" s="173"/>
      <c r="G118" s="173"/>
      <c r="H118" s="38"/>
      <c r="I118" s="39"/>
      <c r="J118" s="40"/>
      <c r="K118" s="174">
        <v>223000</v>
      </c>
      <c r="L118" s="174"/>
      <c r="M118" s="47"/>
      <c r="N118" s="184">
        <v>222077.5</v>
      </c>
      <c r="O118" s="174"/>
    </row>
    <row r="119" spans="1:15" ht="30" customHeight="1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5"/>
      <c r="L119" s="35"/>
      <c r="M119" s="35"/>
      <c r="N119" s="35"/>
      <c r="O119" s="35"/>
    </row>
    <row r="120" spans="1:15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5"/>
      <c r="L120" s="35"/>
      <c r="M120" s="35"/>
      <c r="N120" s="35"/>
      <c r="O120" s="35"/>
    </row>
    <row r="121" spans="1:15" ht="14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6"/>
      <c r="L121" s="36"/>
      <c r="M121" s="36"/>
      <c r="N121" s="36"/>
      <c r="O121" s="36"/>
    </row>
    <row r="122" spans="1:15" ht="14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6"/>
      <c r="L122" s="36"/>
      <c r="M122" s="36"/>
      <c r="N122" s="36"/>
      <c r="O122" s="36"/>
    </row>
    <row r="123" spans="1:15" ht="14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6"/>
      <c r="L123" s="36"/>
      <c r="M123" s="36"/>
      <c r="N123" s="36"/>
      <c r="O123" s="36"/>
    </row>
    <row r="124" spans="1:15" ht="14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6"/>
      <c r="L124" s="36"/>
      <c r="M124" s="36"/>
      <c r="N124" s="36"/>
      <c r="O124" s="36"/>
    </row>
    <row r="125" spans="1:15" ht="14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6"/>
      <c r="L125" s="36"/>
      <c r="M125" s="36"/>
      <c r="N125" s="36"/>
      <c r="O125" s="36"/>
    </row>
    <row r="126" spans="1:15" ht="14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6"/>
      <c r="L126" s="36"/>
      <c r="M126" s="36"/>
      <c r="N126" s="36"/>
      <c r="O126" s="36"/>
    </row>
    <row r="127" spans="1:15" ht="14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6"/>
      <c r="L127" s="36"/>
      <c r="M127" s="36"/>
      <c r="N127" s="36"/>
      <c r="O127" s="36"/>
    </row>
    <row r="128" spans="1:15" ht="14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6"/>
      <c r="M128" s="36"/>
      <c r="N128" s="33"/>
      <c r="O128" s="36"/>
    </row>
    <row r="129" spans="1:15" ht="14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6"/>
      <c r="M129" s="36"/>
      <c r="N129" s="33"/>
      <c r="O129" s="36"/>
    </row>
    <row r="130" spans="1:15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</sheetData>
  <sheetProtection/>
  <mergeCells count="305">
    <mergeCell ref="B1:E1"/>
    <mergeCell ref="B53:G53"/>
    <mergeCell ref="B49:G49"/>
    <mergeCell ref="B50:G50"/>
    <mergeCell ref="B13:G13"/>
    <mergeCell ref="B18:G18"/>
    <mergeCell ref="K17:L17"/>
    <mergeCell ref="B56:G56"/>
    <mergeCell ref="N19:O19"/>
    <mergeCell ref="N18:O18"/>
    <mergeCell ref="N17:O17"/>
    <mergeCell ref="N16:O16"/>
    <mergeCell ref="N14:O14"/>
    <mergeCell ref="N27:O27"/>
    <mergeCell ref="N26:O26"/>
    <mergeCell ref="N25:O25"/>
    <mergeCell ref="N24:O24"/>
    <mergeCell ref="N23:O23"/>
    <mergeCell ref="N22:O22"/>
    <mergeCell ref="N21:O21"/>
    <mergeCell ref="N20:O20"/>
    <mergeCell ref="N15:O15"/>
    <mergeCell ref="N31:O31"/>
    <mergeCell ref="N30:O30"/>
    <mergeCell ref="N29:O29"/>
    <mergeCell ref="N28:O28"/>
    <mergeCell ref="N35:O35"/>
    <mergeCell ref="N34:O34"/>
    <mergeCell ref="N33:O33"/>
    <mergeCell ref="N32:O32"/>
    <mergeCell ref="N63:O63"/>
    <mergeCell ref="N38:O38"/>
    <mergeCell ref="N47:O47"/>
    <mergeCell ref="N46:O46"/>
    <mergeCell ref="N45:O45"/>
    <mergeCell ref="N44:O44"/>
    <mergeCell ref="N42:O42"/>
    <mergeCell ref="N41:O41"/>
    <mergeCell ref="N39:O39"/>
    <mergeCell ref="N69:O69"/>
    <mergeCell ref="N68:O68"/>
    <mergeCell ref="N67:O67"/>
    <mergeCell ref="N66:O66"/>
    <mergeCell ref="N65:O65"/>
    <mergeCell ref="N64:O64"/>
    <mergeCell ref="N73:O73"/>
    <mergeCell ref="N72:O72"/>
    <mergeCell ref="N71:O71"/>
    <mergeCell ref="N70:O70"/>
    <mergeCell ref="N77:O77"/>
    <mergeCell ref="N76:O76"/>
    <mergeCell ref="N75:O75"/>
    <mergeCell ref="N74:O74"/>
    <mergeCell ref="N81:O81"/>
    <mergeCell ref="N80:O80"/>
    <mergeCell ref="N79:O79"/>
    <mergeCell ref="N78:O78"/>
    <mergeCell ref="N85:O85"/>
    <mergeCell ref="N84:O84"/>
    <mergeCell ref="N83:O83"/>
    <mergeCell ref="N82:O82"/>
    <mergeCell ref="N89:O89"/>
    <mergeCell ref="N88:O88"/>
    <mergeCell ref="N87:O87"/>
    <mergeCell ref="N86:O86"/>
    <mergeCell ref="N93:O93"/>
    <mergeCell ref="N92:O92"/>
    <mergeCell ref="N91:O91"/>
    <mergeCell ref="N90:O90"/>
    <mergeCell ref="N111:O111"/>
    <mergeCell ref="N110:O110"/>
    <mergeCell ref="N97:O97"/>
    <mergeCell ref="N96:O96"/>
    <mergeCell ref="N95:O95"/>
    <mergeCell ref="N94:O94"/>
    <mergeCell ref="N101:O101"/>
    <mergeCell ref="N100:O100"/>
    <mergeCell ref="N99:O99"/>
    <mergeCell ref="N98:O98"/>
    <mergeCell ref="N13:O13"/>
    <mergeCell ref="N12:O12"/>
    <mergeCell ref="K12:L12"/>
    <mergeCell ref="K13:L13"/>
    <mergeCell ref="N118:O118"/>
    <mergeCell ref="N116:O116"/>
    <mergeCell ref="N115:O115"/>
    <mergeCell ref="N114:O114"/>
    <mergeCell ref="N113:O113"/>
    <mergeCell ref="N112:O112"/>
    <mergeCell ref="K14:L14"/>
    <mergeCell ref="B19:G19"/>
    <mergeCell ref="K18:L18"/>
    <mergeCell ref="K19:L19"/>
    <mergeCell ref="B14:G14"/>
    <mergeCell ref="B15:G15"/>
    <mergeCell ref="B16:G16"/>
    <mergeCell ref="B17:G17"/>
    <mergeCell ref="K15:L15"/>
    <mergeCell ref="K16:L16"/>
    <mergeCell ref="K22:L22"/>
    <mergeCell ref="K23:L23"/>
    <mergeCell ref="B20:G20"/>
    <mergeCell ref="B21:G21"/>
    <mergeCell ref="K20:L20"/>
    <mergeCell ref="K21:L21"/>
    <mergeCell ref="B22:G22"/>
    <mergeCell ref="B23:G23"/>
    <mergeCell ref="K26:L26"/>
    <mergeCell ref="K27:L27"/>
    <mergeCell ref="B24:G24"/>
    <mergeCell ref="B25:G25"/>
    <mergeCell ref="K24:L24"/>
    <mergeCell ref="K25:L25"/>
    <mergeCell ref="B26:G26"/>
    <mergeCell ref="B27:G27"/>
    <mergeCell ref="K34:L34"/>
    <mergeCell ref="K35:L35"/>
    <mergeCell ref="B28:G28"/>
    <mergeCell ref="B29:G29"/>
    <mergeCell ref="K28:L28"/>
    <mergeCell ref="K29:L29"/>
    <mergeCell ref="B30:G30"/>
    <mergeCell ref="B31:G31"/>
    <mergeCell ref="K30:L30"/>
    <mergeCell ref="K31:L31"/>
    <mergeCell ref="B37:G37"/>
    <mergeCell ref="B38:G38"/>
    <mergeCell ref="K37:L37"/>
    <mergeCell ref="K38:L38"/>
    <mergeCell ref="B32:G32"/>
    <mergeCell ref="B33:G33"/>
    <mergeCell ref="K32:L32"/>
    <mergeCell ref="K33:L33"/>
    <mergeCell ref="B34:G34"/>
    <mergeCell ref="B35:G35"/>
    <mergeCell ref="B36:G36"/>
    <mergeCell ref="K36:L36"/>
    <mergeCell ref="B41:G41"/>
    <mergeCell ref="B42:G42"/>
    <mergeCell ref="K41:L41"/>
    <mergeCell ref="K42:L42"/>
    <mergeCell ref="B39:G39"/>
    <mergeCell ref="B40:G40"/>
    <mergeCell ref="K39:L39"/>
    <mergeCell ref="K40:L40"/>
    <mergeCell ref="B52:G52"/>
    <mergeCell ref="B43:G43"/>
    <mergeCell ref="B44:G44"/>
    <mergeCell ref="K43:L43"/>
    <mergeCell ref="K44:L44"/>
    <mergeCell ref="B45:G45"/>
    <mergeCell ref="B46:G46"/>
    <mergeCell ref="K45:L45"/>
    <mergeCell ref="K46:L46"/>
    <mergeCell ref="B47:G47"/>
    <mergeCell ref="B48:G48"/>
    <mergeCell ref="K47:L47"/>
    <mergeCell ref="B51:G51"/>
    <mergeCell ref="B66:G66"/>
    <mergeCell ref="K64:L64"/>
    <mergeCell ref="K65:L65"/>
    <mergeCell ref="K66:L66"/>
    <mergeCell ref="B65:G65"/>
    <mergeCell ref="B54:G54"/>
    <mergeCell ref="B63:G63"/>
    <mergeCell ref="B55:G55"/>
    <mergeCell ref="B57:G57"/>
    <mergeCell ref="B59:G59"/>
    <mergeCell ref="B58:G58"/>
    <mergeCell ref="K63:L63"/>
    <mergeCell ref="K60:L60"/>
    <mergeCell ref="K61:L61"/>
    <mergeCell ref="K62:L62"/>
    <mergeCell ref="B60:G60"/>
    <mergeCell ref="B61:G61"/>
    <mergeCell ref="K67:L67"/>
    <mergeCell ref="K68:L68"/>
    <mergeCell ref="K69:L69"/>
    <mergeCell ref="B70:G70"/>
    <mergeCell ref="B67:G67"/>
    <mergeCell ref="K59:L59"/>
    <mergeCell ref="B62:G62"/>
    <mergeCell ref="B64:G64"/>
    <mergeCell ref="B73:G73"/>
    <mergeCell ref="K72:L72"/>
    <mergeCell ref="K73:L73"/>
    <mergeCell ref="B68:G68"/>
    <mergeCell ref="B69:G69"/>
    <mergeCell ref="B71:G71"/>
    <mergeCell ref="K70:L70"/>
    <mergeCell ref="K71:L71"/>
    <mergeCell ref="B72:G72"/>
    <mergeCell ref="B74:G74"/>
    <mergeCell ref="B75:G75"/>
    <mergeCell ref="K74:L74"/>
    <mergeCell ref="K75:L75"/>
    <mergeCell ref="B76:G76"/>
    <mergeCell ref="B77:G77"/>
    <mergeCell ref="K76:L76"/>
    <mergeCell ref="K77:L77"/>
    <mergeCell ref="B78:G78"/>
    <mergeCell ref="B79:G79"/>
    <mergeCell ref="K78:L78"/>
    <mergeCell ref="K79:L79"/>
    <mergeCell ref="B80:G80"/>
    <mergeCell ref="B81:G81"/>
    <mergeCell ref="K80:L80"/>
    <mergeCell ref="K81:L81"/>
    <mergeCell ref="B82:G82"/>
    <mergeCell ref="B83:G83"/>
    <mergeCell ref="K82:L82"/>
    <mergeCell ref="K83:L83"/>
    <mergeCell ref="B84:G84"/>
    <mergeCell ref="B85:G85"/>
    <mergeCell ref="K84:L84"/>
    <mergeCell ref="K85:L85"/>
    <mergeCell ref="B86:G86"/>
    <mergeCell ref="B87:G87"/>
    <mergeCell ref="K86:L86"/>
    <mergeCell ref="K87:L87"/>
    <mergeCell ref="B88:G88"/>
    <mergeCell ref="B89:G89"/>
    <mergeCell ref="K88:L88"/>
    <mergeCell ref="K89:L89"/>
    <mergeCell ref="B90:G90"/>
    <mergeCell ref="B91:G91"/>
    <mergeCell ref="K90:L90"/>
    <mergeCell ref="K91:L91"/>
    <mergeCell ref="B92:G92"/>
    <mergeCell ref="B93:G93"/>
    <mergeCell ref="K92:L92"/>
    <mergeCell ref="K93:L93"/>
    <mergeCell ref="K94:L94"/>
    <mergeCell ref="K95:L95"/>
    <mergeCell ref="B96:G96"/>
    <mergeCell ref="B97:G97"/>
    <mergeCell ref="K96:L96"/>
    <mergeCell ref="K97:L97"/>
    <mergeCell ref="K109:L109"/>
    <mergeCell ref="K106:L106"/>
    <mergeCell ref="B100:G100"/>
    <mergeCell ref="B98:G98"/>
    <mergeCell ref="B101:G101"/>
    <mergeCell ref="K100:L100"/>
    <mergeCell ref="K101:L101"/>
    <mergeCell ref="B102:G102"/>
    <mergeCell ref="B103:G103"/>
    <mergeCell ref="B109:G109"/>
    <mergeCell ref="N107:O107"/>
    <mergeCell ref="N106:O106"/>
    <mergeCell ref="K107:L107"/>
    <mergeCell ref="K108:L108"/>
    <mergeCell ref="B104:G104"/>
    <mergeCell ref="B105:G105"/>
    <mergeCell ref="B106:G106"/>
    <mergeCell ref="B107:G107"/>
    <mergeCell ref="B108:G108"/>
    <mergeCell ref="N109:O109"/>
    <mergeCell ref="N108:O108"/>
    <mergeCell ref="B112:G112"/>
    <mergeCell ref="B113:G113"/>
    <mergeCell ref="K112:L112"/>
    <mergeCell ref="K113:L113"/>
    <mergeCell ref="B110:G110"/>
    <mergeCell ref="B111:G111"/>
    <mergeCell ref="K110:L110"/>
    <mergeCell ref="K111:L111"/>
    <mergeCell ref="B118:G118"/>
    <mergeCell ref="B116:G116"/>
    <mergeCell ref="B117:G117"/>
    <mergeCell ref="B114:G114"/>
    <mergeCell ref="B115:G115"/>
    <mergeCell ref="K114:L114"/>
    <mergeCell ref="K115:L115"/>
    <mergeCell ref="K116:L116"/>
    <mergeCell ref="K118:L118"/>
    <mergeCell ref="N11:O11"/>
    <mergeCell ref="N10:O10"/>
    <mergeCell ref="N62:O62"/>
    <mergeCell ref="N61:O61"/>
    <mergeCell ref="N60:O60"/>
    <mergeCell ref="N59:O59"/>
    <mergeCell ref="N36:O36"/>
    <mergeCell ref="N40:O40"/>
    <mergeCell ref="N43:O43"/>
    <mergeCell ref="N37:O37"/>
    <mergeCell ref="B4:O4"/>
    <mergeCell ref="L6:O6"/>
    <mergeCell ref="B9:G9"/>
    <mergeCell ref="N9:O9"/>
    <mergeCell ref="B7:B8"/>
    <mergeCell ref="C7:H8"/>
    <mergeCell ref="N8:O8"/>
    <mergeCell ref="K8:L8"/>
    <mergeCell ref="K9:L9"/>
    <mergeCell ref="B10:G10"/>
    <mergeCell ref="B11:G11"/>
    <mergeCell ref="B12:G12"/>
    <mergeCell ref="K10:L10"/>
    <mergeCell ref="K11:L11"/>
    <mergeCell ref="B99:G99"/>
    <mergeCell ref="K98:L98"/>
    <mergeCell ref="K99:L99"/>
    <mergeCell ref="B94:G94"/>
    <mergeCell ref="B95:G9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&amp;CGodišnji izvještaj o izvršenju proračuna za 2019. godinu&amp;RPlan razvojnih programa</oddHeader>
    <oddFooter>&amp;CPlan razvojnih programa&amp;R&amp;P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 Stanić Jelić</cp:lastModifiedBy>
  <cp:lastPrinted>2020-05-14T07:39:08Z</cp:lastPrinted>
  <dcterms:created xsi:type="dcterms:W3CDTF">2020-04-17T08:56:28Z</dcterms:created>
  <dcterms:modified xsi:type="dcterms:W3CDTF">2020-05-14T07:39:12Z</dcterms:modified>
  <cp:category/>
  <cp:version/>
  <cp:contentType/>
  <cp:contentStatus/>
</cp:coreProperties>
</file>